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5600" windowHeight="11520" tabRatio="521" activeTab="5"/>
  </bookViews>
  <sheets>
    <sheet name="НАЧАЛО" sheetId="16" r:id="rId1"/>
    <sheet name="1 квартал" sheetId="11" r:id="rId2"/>
    <sheet name="2 квартал" sheetId="17" r:id="rId3"/>
    <sheet name="3 квартал" sheetId="18" r:id="rId4"/>
    <sheet name="4 квартал" sheetId="19" r:id="rId5"/>
    <sheet name="Свод" sheetId="20" r:id="rId6"/>
  </sheets>
  <definedNames>
    <definedName name="_xlnm._FilterDatabase" localSheetId="1" hidden="1">'1 квартал'!$A$8:$AH$817</definedName>
    <definedName name="_xlnm._FilterDatabase" localSheetId="2" hidden="1">'2 квартал'!$A$8:$AH$816</definedName>
    <definedName name="_xlnm._FilterDatabase" localSheetId="3" hidden="1">'3 квартал'!$A$8:$AH$813</definedName>
    <definedName name="_xlnm._FilterDatabase" localSheetId="4" hidden="1">'4 квартал'!$A$8:$AH$815</definedName>
    <definedName name="НасПункт">НАЧАЛО!$B$31:$B$120</definedName>
    <definedName name="_xlnm.Print_Area" localSheetId="5">Свод!$B$5:$G$27</definedName>
    <definedName name="ПоказателиГВС">НАЧАЛО!$C$124:$C$175</definedName>
  </definedNames>
  <calcPr calcId="145621"/>
</workbook>
</file>

<file path=xl/calcChain.xml><?xml version="1.0" encoding="utf-8"?>
<calcChain xmlns="http://schemas.openxmlformats.org/spreadsheetml/2006/main">
  <c r="AG13" i="11" l="1"/>
  <c r="J6" i="11"/>
  <c r="AH815" i="19"/>
  <c r="AG815" i="19"/>
  <c r="AH814" i="19"/>
  <c r="AG814" i="19"/>
  <c r="AH813" i="19"/>
  <c r="AG813" i="19"/>
  <c r="AH812" i="19"/>
  <c r="AG812" i="19"/>
  <c r="AH811" i="19"/>
  <c r="AG811" i="19"/>
  <c r="AH810" i="19"/>
  <c r="AG810" i="19"/>
  <c r="AH809" i="19"/>
  <c r="AG809" i="19"/>
  <c r="AH808" i="19"/>
  <c r="AG808" i="19"/>
  <c r="AH807" i="19"/>
  <c r="AG807" i="19"/>
  <c r="AH806" i="19"/>
  <c r="AG806" i="19"/>
  <c r="AH805" i="19"/>
  <c r="AG805" i="19"/>
  <c r="AH804" i="19"/>
  <c r="AG804" i="19"/>
  <c r="AH803" i="19"/>
  <c r="AG803" i="19"/>
  <c r="AH802" i="19"/>
  <c r="AG802" i="19"/>
  <c r="AH801" i="19"/>
  <c r="AG801" i="19"/>
  <c r="AH800" i="19"/>
  <c r="AG800" i="19"/>
  <c r="AH799" i="19"/>
  <c r="AG799" i="19"/>
  <c r="AH798" i="19"/>
  <c r="AG798" i="19"/>
  <c r="AH797" i="19"/>
  <c r="AG797" i="19"/>
  <c r="AH796" i="19"/>
  <c r="AG796" i="19"/>
  <c r="AH795" i="19"/>
  <c r="AG795" i="19"/>
  <c r="AH794" i="19"/>
  <c r="AG794" i="19"/>
  <c r="AH793" i="19"/>
  <c r="AG793" i="19"/>
  <c r="AH792" i="19"/>
  <c r="AG792" i="19"/>
  <c r="AH791" i="19"/>
  <c r="AG791" i="19"/>
  <c r="AG789" i="19" s="1"/>
  <c r="AH788" i="19"/>
  <c r="AG788" i="19"/>
  <c r="AH787" i="19"/>
  <c r="AG787" i="19"/>
  <c r="AH786" i="19"/>
  <c r="AG786" i="19"/>
  <c r="AH785" i="19"/>
  <c r="AG785" i="19"/>
  <c r="AH784" i="19"/>
  <c r="AG784" i="19"/>
  <c r="AH783" i="19"/>
  <c r="AG783" i="19"/>
  <c r="AH782" i="19"/>
  <c r="AG782" i="19"/>
  <c r="AH781" i="19"/>
  <c r="AG781" i="19"/>
  <c r="AH780" i="19"/>
  <c r="AG780" i="19"/>
  <c r="AH779" i="19"/>
  <c r="AG779" i="19"/>
  <c r="AH778" i="19"/>
  <c r="AG778" i="19"/>
  <c r="AH777" i="19"/>
  <c r="AG777" i="19"/>
  <c r="AH776" i="19"/>
  <c r="AG776" i="19"/>
  <c r="AH775" i="19"/>
  <c r="AG775" i="19"/>
  <c r="AH774" i="19"/>
  <c r="AG774" i="19"/>
  <c r="AH773" i="19"/>
  <c r="AG773" i="19"/>
  <c r="AH772" i="19"/>
  <c r="AG772" i="19"/>
  <c r="AH771" i="19"/>
  <c r="AG771" i="19"/>
  <c r="AH770" i="19"/>
  <c r="AG770" i="19"/>
  <c r="AH769" i="19"/>
  <c r="AG769" i="19"/>
  <c r="AH768" i="19"/>
  <c r="AG768" i="19"/>
  <c r="AH767" i="19"/>
  <c r="AG767" i="19"/>
  <c r="AH766" i="19"/>
  <c r="AG766" i="19"/>
  <c r="AH765" i="19"/>
  <c r="AG765" i="19"/>
  <c r="AH764" i="19"/>
  <c r="AG764" i="19"/>
  <c r="AH761" i="19"/>
  <c r="AG761" i="19"/>
  <c r="AH760" i="19"/>
  <c r="AG760" i="19"/>
  <c r="AH759" i="19"/>
  <c r="AG759" i="19"/>
  <c r="AH758" i="19"/>
  <c r="AG758" i="19"/>
  <c r="AH757" i="19"/>
  <c r="AG757" i="19"/>
  <c r="AH756" i="19"/>
  <c r="AG756" i="19"/>
  <c r="AH755" i="19"/>
  <c r="AG755" i="19"/>
  <c r="AH754" i="19"/>
  <c r="AG754" i="19"/>
  <c r="AH753" i="19"/>
  <c r="AG753" i="19"/>
  <c r="AH752" i="19"/>
  <c r="AG752" i="19"/>
  <c r="AH751" i="19"/>
  <c r="AG751" i="19"/>
  <c r="AH750" i="19"/>
  <c r="AG750" i="19"/>
  <c r="AH749" i="19"/>
  <c r="AG749" i="19"/>
  <c r="AH748" i="19"/>
  <c r="AG748" i="19"/>
  <c r="AH747" i="19"/>
  <c r="AG747" i="19"/>
  <c r="AH746" i="19"/>
  <c r="AG746" i="19"/>
  <c r="AH745" i="19"/>
  <c r="AG745" i="19"/>
  <c r="AH744" i="19"/>
  <c r="AG744" i="19"/>
  <c r="AH743" i="19"/>
  <c r="AG743" i="19"/>
  <c r="AH742" i="19"/>
  <c r="AG742" i="19"/>
  <c r="AH741" i="19"/>
  <c r="AG741" i="19"/>
  <c r="AH740" i="19"/>
  <c r="AG740" i="19"/>
  <c r="AH739" i="19"/>
  <c r="AG739" i="19"/>
  <c r="AH738" i="19"/>
  <c r="AG738" i="19"/>
  <c r="AH737" i="19"/>
  <c r="AG737" i="19"/>
  <c r="AH734" i="19"/>
  <c r="AG734" i="19"/>
  <c r="AH733" i="19"/>
  <c r="AG733" i="19"/>
  <c r="AH732" i="19"/>
  <c r="AG732" i="19"/>
  <c r="AH731" i="19"/>
  <c r="AG731" i="19"/>
  <c r="AH730" i="19"/>
  <c r="AG730" i="19"/>
  <c r="AH729" i="19"/>
  <c r="AG729" i="19"/>
  <c r="AH728" i="19"/>
  <c r="AG728" i="19"/>
  <c r="AH727" i="19"/>
  <c r="AG727" i="19"/>
  <c r="AH726" i="19"/>
  <c r="AG726" i="19"/>
  <c r="AH725" i="19"/>
  <c r="AG725" i="19"/>
  <c r="AH724" i="19"/>
  <c r="AG724" i="19"/>
  <c r="AH723" i="19"/>
  <c r="AG723" i="19"/>
  <c r="AH722" i="19"/>
  <c r="AG722" i="19"/>
  <c r="AH721" i="19"/>
  <c r="AG721" i="19"/>
  <c r="AH720" i="19"/>
  <c r="AG720" i="19"/>
  <c r="AH719" i="19"/>
  <c r="AG719" i="19"/>
  <c r="AH718" i="19"/>
  <c r="AG718" i="19"/>
  <c r="AH717" i="19"/>
  <c r="AG717" i="19"/>
  <c r="AH716" i="19"/>
  <c r="AG716" i="19"/>
  <c r="AH715" i="19"/>
  <c r="AG715" i="19"/>
  <c r="AH714" i="19"/>
  <c r="AG714" i="19"/>
  <c r="AH713" i="19"/>
  <c r="AG713" i="19"/>
  <c r="AH712" i="19"/>
  <c r="AG712" i="19"/>
  <c r="AH711" i="19"/>
  <c r="AG711" i="19"/>
  <c r="AH710" i="19"/>
  <c r="AG710" i="19"/>
  <c r="AH707" i="19"/>
  <c r="AG707" i="19"/>
  <c r="AH706" i="19"/>
  <c r="AG706" i="19"/>
  <c r="AH705" i="19"/>
  <c r="AG705" i="19"/>
  <c r="AH704" i="19"/>
  <c r="AG704" i="19"/>
  <c r="AH703" i="19"/>
  <c r="AG703" i="19"/>
  <c r="AH702" i="19"/>
  <c r="AG702" i="19"/>
  <c r="AH701" i="19"/>
  <c r="AG701" i="19"/>
  <c r="AH700" i="19"/>
  <c r="AG700" i="19"/>
  <c r="AH699" i="19"/>
  <c r="AG699" i="19"/>
  <c r="AH698" i="19"/>
  <c r="AG698" i="19"/>
  <c r="AH697" i="19"/>
  <c r="AG697" i="19"/>
  <c r="AH696" i="19"/>
  <c r="AG696" i="19"/>
  <c r="AH695" i="19"/>
  <c r="AG695" i="19"/>
  <c r="AH694" i="19"/>
  <c r="AG694" i="19"/>
  <c r="AH693" i="19"/>
  <c r="AG693" i="19"/>
  <c r="AH692" i="19"/>
  <c r="AG692" i="19"/>
  <c r="AH691" i="19"/>
  <c r="AG691" i="19"/>
  <c r="AH690" i="19"/>
  <c r="AG690" i="19"/>
  <c r="AH689" i="19"/>
  <c r="AG689" i="19"/>
  <c r="AH688" i="19"/>
  <c r="AG688" i="19"/>
  <c r="AH687" i="19"/>
  <c r="AG687" i="19"/>
  <c r="AH686" i="19"/>
  <c r="AG686" i="19"/>
  <c r="AH685" i="19"/>
  <c r="AG685" i="19"/>
  <c r="AH684" i="19"/>
  <c r="AG684" i="19"/>
  <c r="AH683" i="19"/>
  <c r="AG683" i="19"/>
  <c r="AH680" i="19"/>
  <c r="AG680" i="19"/>
  <c r="AH679" i="19"/>
  <c r="AG679" i="19"/>
  <c r="AH678" i="19"/>
  <c r="AG678" i="19"/>
  <c r="AH677" i="19"/>
  <c r="AG677" i="19"/>
  <c r="AH676" i="19"/>
  <c r="AG676" i="19"/>
  <c r="AH675" i="19"/>
  <c r="AG675" i="19"/>
  <c r="AH674" i="19"/>
  <c r="AG674" i="19"/>
  <c r="AH673" i="19"/>
  <c r="AG673" i="19"/>
  <c r="AH672" i="19"/>
  <c r="AG672" i="19"/>
  <c r="AH671" i="19"/>
  <c r="AG671" i="19"/>
  <c r="AH670" i="19"/>
  <c r="AG670" i="19"/>
  <c r="AH669" i="19"/>
  <c r="AG669" i="19"/>
  <c r="AH668" i="19"/>
  <c r="AG668" i="19"/>
  <c r="AH667" i="19"/>
  <c r="AG667" i="19"/>
  <c r="AH666" i="19"/>
  <c r="AG666" i="19"/>
  <c r="AH665" i="19"/>
  <c r="AG665" i="19"/>
  <c r="AH664" i="19"/>
  <c r="AG664" i="19"/>
  <c r="AH663" i="19"/>
  <c r="AG663" i="19"/>
  <c r="AH662" i="19"/>
  <c r="AG662" i="19"/>
  <c r="AH661" i="19"/>
  <c r="AG661" i="19"/>
  <c r="AH660" i="19"/>
  <c r="AG660" i="19"/>
  <c r="AH659" i="19"/>
  <c r="AG659" i="19"/>
  <c r="AH658" i="19"/>
  <c r="AG658" i="19"/>
  <c r="AH657" i="19"/>
  <c r="AG657" i="19"/>
  <c r="AH656" i="19"/>
  <c r="AG656" i="19"/>
  <c r="AG654" i="19" s="1"/>
  <c r="AH653" i="19"/>
  <c r="AG653" i="19"/>
  <c r="AH652" i="19"/>
  <c r="AG652" i="19"/>
  <c r="AH651" i="19"/>
  <c r="AG651" i="19"/>
  <c r="AH650" i="19"/>
  <c r="AG650" i="19"/>
  <c r="AH649" i="19"/>
  <c r="AG649" i="19"/>
  <c r="AH648" i="19"/>
  <c r="AG648" i="19"/>
  <c r="AH647" i="19"/>
  <c r="AG647" i="19"/>
  <c r="AH646" i="19"/>
  <c r="AG646" i="19"/>
  <c r="AH645" i="19"/>
  <c r="AG645" i="19"/>
  <c r="AH644" i="19"/>
  <c r="AG644" i="19"/>
  <c r="AH643" i="19"/>
  <c r="AG643" i="19"/>
  <c r="AH642" i="19"/>
  <c r="AG642" i="19"/>
  <c r="AH641" i="19"/>
  <c r="AG641" i="19"/>
  <c r="AH640" i="19"/>
  <c r="AG640" i="19"/>
  <c r="AH639" i="19"/>
  <c r="AG639" i="19"/>
  <c r="AH638" i="19"/>
  <c r="AG638" i="19"/>
  <c r="AH637" i="19"/>
  <c r="AG637" i="19"/>
  <c r="AH636" i="19"/>
  <c r="AG636" i="19"/>
  <c r="AH635" i="19"/>
  <c r="AG635" i="19"/>
  <c r="AH634" i="19"/>
  <c r="AG634" i="19"/>
  <c r="AH633" i="19"/>
  <c r="AG633" i="19"/>
  <c r="AH632" i="19"/>
  <c r="AG632" i="19"/>
  <c r="AH631" i="19"/>
  <c r="AG631" i="19"/>
  <c r="AH630" i="19"/>
  <c r="AG630" i="19"/>
  <c r="AH629" i="19"/>
  <c r="AG629" i="19"/>
  <c r="AH626" i="19"/>
  <c r="AG626" i="19"/>
  <c r="AH625" i="19"/>
  <c r="AG625" i="19"/>
  <c r="AH624" i="19"/>
  <c r="AG624" i="19"/>
  <c r="AH623" i="19"/>
  <c r="AG623" i="19"/>
  <c r="AH622" i="19"/>
  <c r="AG622" i="19"/>
  <c r="AH621" i="19"/>
  <c r="AG621" i="19"/>
  <c r="AH620" i="19"/>
  <c r="AG620" i="19"/>
  <c r="AH619" i="19"/>
  <c r="AG619" i="19"/>
  <c r="AH618" i="19"/>
  <c r="AG618" i="19"/>
  <c r="AH617" i="19"/>
  <c r="AG617" i="19"/>
  <c r="AH616" i="19"/>
  <c r="AG616" i="19"/>
  <c r="AH615" i="19"/>
  <c r="AG615" i="19"/>
  <c r="AH614" i="19"/>
  <c r="AG614" i="19"/>
  <c r="AH613" i="19"/>
  <c r="AG613" i="19"/>
  <c r="AH612" i="19"/>
  <c r="AG612" i="19"/>
  <c r="AH611" i="19"/>
  <c r="AG611" i="19"/>
  <c r="AH610" i="19"/>
  <c r="AG610" i="19"/>
  <c r="AH609" i="19"/>
  <c r="AG609" i="19"/>
  <c r="AH608" i="19"/>
  <c r="AG608" i="19"/>
  <c r="AH607" i="19"/>
  <c r="AG607" i="19"/>
  <c r="AH606" i="19"/>
  <c r="AG606" i="19"/>
  <c r="AH605" i="19"/>
  <c r="AG605" i="19"/>
  <c r="AH604" i="19"/>
  <c r="AG604" i="19"/>
  <c r="AH603" i="19"/>
  <c r="AG603" i="19"/>
  <c r="AH602" i="19"/>
  <c r="AG602" i="19"/>
  <c r="AH599" i="19"/>
  <c r="AG599" i="19"/>
  <c r="AH598" i="19"/>
  <c r="AG598" i="19"/>
  <c r="AH597" i="19"/>
  <c r="AG597" i="19"/>
  <c r="AH596" i="19"/>
  <c r="AG596" i="19"/>
  <c r="AH595" i="19"/>
  <c r="AG595" i="19"/>
  <c r="AH594" i="19"/>
  <c r="AG594" i="19"/>
  <c r="AH593" i="19"/>
  <c r="AG593" i="19"/>
  <c r="AH592" i="19"/>
  <c r="AG592" i="19"/>
  <c r="AH591" i="19"/>
  <c r="AG591" i="19"/>
  <c r="AH590" i="19"/>
  <c r="AG590" i="19"/>
  <c r="AH589" i="19"/>
  <c r="AG589" i="19"/>
  <c r="AH588" i="19"/>
  <c r="AG588" i="19"/>
  <c r="AH587" i="19"/>
  <c r="AG587" i="19"/>
  <c r="AH586" i="19"/>
  <c r="AG586" i="19"/>
  <c r="AH585" i="19"/>
  <c r="AG585" i="19"/>
  <c r="AH584" i="19"/>
  <c r="AG584" i="19"/>
  <c r="AH583" i="19"/>
  <c r="AG583" i="19"/>
  <c r="AH582" i="19"/>
  <c r="AG582" i="19"/>
  <c r="AH581" i="19"/>
  <c r="AG581" i="19"/>
  <c r="AH580" i="19"/>
  <c r="AG580" i="19"/>
  <c r="AH579" i="19"/>
  <c r="AG579" i="19"/>
  <c r="AH578" i="19"/>
  <c r="AG578" i="19"/>
  <c r="AH577" i="19"/>
  <c r="AG577" i="19"/>
  <c r="AH576" i="19"/>
  <c r="AG576" i="19"/>
  <c r="AH575" i="19"/>
  <c r="AH574" i="19" s="1"/>
  <c r="AG575" i="19"/>
  <c r="AH572" i="19"/>
  <c r="AG572" i="19"/>
  <c r="AH571" i="19"/>
  <c r="AG571" i="19"/>
  <c r="AH570" i="19"/>
  <c r="AG570" i="19"/>
  <c r="AH569" i="19"/>
  <c r="AG569" i="19"/>
  <c r="AH568" i="19"/>
  <c r="AG568" i="19"/>
  <c r="AH567" i="19"/>
  <c r="AG567" i="19"/>
  <c r="AH566" i="19"/>
  <c r="AG566" i="19"/>
  <c r="AH565" i="19"/>
  <c r="AG565" i="19"/>
  <c r="AH564" i="19"/>
  <c r="AG564" i="19"/>
  <c r="AH563" i="19"/>
  <c r="AG563" i="19"/>
  <c r="AH562" i="19"/>
  <c r="AG562" i="19"/>
  <c r="AH561" i="19"/>
  <c r="AG561" i="19"/>
  <c r="AH560" i="19"/>
  <c r="AG560" i="19"/>
  <c r="AH559" i="19"/>
  <c r="AG559" i="19"/>
  <c r="AH558" i="19"/>
  <c r="AG558" i="19"/>
  <c r="AH557" i="19"/>
  <c r="AG557" i="19"/>
  <c r="AH556" i="19"/>
  <c r="AG556" i="19"/>
  <c r="AH555" i="19"/>
  <c r="AG555" i="19"/>
  <c r="AH554" i="19"/>
  <c r="AG554" i="19"/>
  <c r="AH553" i="19"/>
  <c r="AG553" i="19"/>
  <c r="AH552" i="19"/>
  <c r="AG552" i="19"/>
  <c r="AH551" i="19"/>
  <c r="AG551" i="19"/>
  <c r="AH550" i="19"/>
  <c r="AG550" i="19"/>
  <c r="AH549" i="19"/>
  <c r="AG549" i="19"/>
  <c r="AH548" i="19"/>
  <c r="AG548" i="19"/>
  <c r="AH545" i="19"/>
  <c r="AG545" i="19"/>
  <c r="AH544" i="19"/>
  <c r="AG544" i="19"/>
  <c r="AH543" i="19"/>
  <c r="AG543" i="19"/>
  <c r="AH542" i="19"/>
  <c r="AG542" i="19"/>
  <c r="AH541" i="19"/>
  <c r="AG541" i="19"/>
  <c r="AH540" i="19"/>
  <c r="AG540" i="19"/>
  <c r="AH539" i="19"/>
  <c r="AG539" i="19"/>
  <c r="AH538" i="19"/>
  <c r="AG538" i="19"/>
  <c r="AH537" i="19"/>
  <c r="AG537" i="19"/>
  <c r="AH536" i="19"/>
  <c r="AG536" i="19"/>
  <c r="AH535" i="19"/>
  <c r="AG535" i="19"/>
  <c r="AH534" i="19"/>
  <c r="AG534" i="19"/>
  <c r="AH533" i="19"/>
  <c r="AG533" i="19"/>
  <c r="AH532" i="19"/>
  <c r="AG532" i="19"/>
  <c r="AH531" i="19"/>
  <c r="AG531" i="19"/>
  <c r="AH530" i="19"/>
  <c r="AG530" i="19"/>
  <c r="AH529" i="19"/>
  <c r="AG529" i="19"/>
  <c r="AH528" i="19"/>
  <c r="AG528" i="19"/>
  <c r="AH527" i="19"/>
  <c r="AG527" i="19"/>
  <c r="AH526" i="19"/>
  <c r="AG526" i="19"/>
  <c r="AH525" i="19"/>
  <c r="AG525" i="19"/>
  <c r="AH524" i="19"/>
  <c r="AG524" i="19"/>
  <c r="AH523" i="19"/>
  <c r="AG523" i="19"/>
  <c r="AH522" i="19"/>
  <c r="AG522" i="19"/>
  <c r="AH521" i="19"/>
  <c r="AG521" i="19"/>
  <c r="AG519" i="19" s="1"/>
  <c r="AH518" i="19"/>
  <c r="AG518" i="19"/>
  <c r="AH517" i="19"/>
  <c r="AG517" i="19"/>
  <c r="AH516" i="19"/>
  <c r="AG516" i="19"/>
  <c r="AH515" i="19"/>
  <c r="AG515" i="19"/>
  <c r="AH514" i="19"/>
  <c r="AG514" i="19"/>
  <c r="AH513" i="19"/>
  <c r="AG513" i="19"/>
  <c r="AH512" i="19"/>
  <c r="AG512" i="19"/>
  <c r="AH511" i="19"/>
  <c r="AG511" i="19"/>
  <c r="AH510" i="19"/>
  <c r="AG510" i="19"/>
  <c r="AH509" i="19"/>
  <c r="AG509" i="19"/>
  <c r="AH508" i="19"/>
  <c r="AG508" i="19"/>
  <c r="AH507" i="19"/>
  <c r="AG507" i="19"/>
  <c r="AH506" i="19"/>
  <c r="AG506" i="19"/>
  <c r="AH505" i="19"/>
  <c r="AG505" i="19"/>
  <c r="AH504" i="19"/>
  <c r="AG504" i="19"/>
  <c r="AH503" i="19"/>
  <c r="AG503" i="19"/>
  <c r="AH502" i="19"/>
  <c r="AG502" i="19"/>
  <c r="AH501" i="19"/>
  <c r="AG501" i="19"/>
  <c r="AH500" i="19"/>
  <c r="AG500" i="19"/>
  <c r="AH499" i="19"/>
  <c r="AG499" i="19"/>
  <c r="AH498" i="19"/>
  <c r="AG498" i="19"/>
  <c r="AH497" i="19"/>
  <c r="AG497" i="19"/>
  <c r="AH496" i="19"/>
  <c r="AG496" i="19"/>
  <c r="AH495" i="19"/>
  <c r="AG495" i="19"/>
  <c r="AH494" i="19"/>
  <c r="AG494" i="19"/>
  <c r="AG492" i="19" s="1"/>
  <c r="AH491" i="19"/>
  <c r="AG491" i="19"/>
  <c r="AH490" i="19"/>
  <c r="AG490" i="19"/>
  <c r="AH489" i="19"/>
  <c r="AG489" i="19"/>
  <c r="AH488" i="19"/>
  <c r="AG488" i="19"/>
  <c r="AH487" i="19"/>
  <c r="AG487" i="19"/>
  <c r="AH486" i="19"/>
  <c r="AG486" i="19"/>
  <c r="AH485" i="19"/>
  <c r="AG485" i="19"/>
  <c r="AH484" i="19"/>
  <c r="AG484" i="19"/>
  <c r="AH483" i="19"/>
  <c r="AG483" i="19"/>
  <c r="AH482" i="19"/>
  <c r="AG482" i="19"/>
  <c r="AH481" i="19"/>
  <c r="AG481" i="19"/>
  <c r="AH480" i="19"/>
  <c r="AG480" i="19"/>
  <c r="AH479" i="19"/>
  <c r="AG479" i="19"/>
  <c r="AH478" i="19"/>
  <c r="AG478" i="19"/>
  <c r="AH477" i="19"/>
  <c r="AG477" i="19"/>
  <c r="AH476" i="19"/>
  <c r="AG476" i="19"/>
  <c r="AH475" i="19"/>
  <c r="AG475" i="19"/>
  <c r="AH474" i="19"/>
  <c r="AG474" i="19"/>
  <c r="AH473" i="19"/>
  <c r="AG473" i="19"/>
  <c r="AH472" i="19"/>
  <c r="AG472" i="19"/>
  <c r="AH471" i="19"/>
  <c r="AG471" i="19"/>
  <c r="AH470" i="19"/>
  <c r="AG470" i="19"/>
  <c r="AH469" i="19"/>
  <c r="AG469" i="19"/>
  <c r="AH468" i="19"/>
  <c r="AG468" i="19"/>
  <c r="AH467" i="19"/>
  <c r="AG467" i="19"/>
  <c r="AH464" i="19"/>
  <c r="AG464" i="19"/>
  <c r="AH463" i="19"/>
  <c r="AG463" i="19"/>
  <c r="AH462" i="19"/>
  <c r="AG462" i="19"/>
  <c r="AH461" i="19"/>
  <c r="AG461" i="19"/>
  <c r="AH460" i="19"/>
  <c r="AG460" i="19"/>
  <c r="AH459" i="19"/>
  <c r="AG459" i="19"/>
  <c r="AH458" i="19"/>
  <c r="AG458" i="19"/>
  <c r="AH457" i="19"/>
  <c r="AG457" i="19"/>
  <c r="AH456" i="19"/>
  <c r="AG456" i="19"/>
  <c r="AH455" i="19"/>
  <c r="AG455" i="19"/>
  <c r="AH454" i="19"/>
  <c r="AG454" i="19"/>
  <c r="AH453" i="19"/>
  <c r="AG453" i="19"/>
  <c r="AH452" i="19"/>
  <c r="AG452" i="19"/>
  <c r="AH451" i="19"/>
  <c r="AG451" i="19"/>
  <c r="AH450" i="19"/>
  <c r="AG450" i="19"/>
  <c r="AH449" i="19"/>
  <c r="AG449" i="19"/>
  <c r="AH448" i="19"/>
  <c r="AG448" i="19"/>
  <c r="AH447" i="19"/>
  <c r="AG447" i="19"/>
  <c r="AH446" i="19"/>
  <c r="AG446" i="19"/>
  <c r="AH445" i="19"/>
  <c r="AG445" i="19"/>
  <c r="AH444" i="19"/>
  <c r="AG444" i="19"/>
  <c r="AH443" i="19"/>
  <c r="AG443" i="19"/>
  <c r="AH442" i="19"/>
  <c r="AG442" i="19"/>
  <c r="AH441" i="19"/>
  <c r="AG441" i="19"/>
  <c r="AH440" i="19"/>
  <c r="AG440" i="19"/>
  <c r="AG439" i="19" s="1"/>
  <c r="AH437" i="19"/>
  <c r="AG437" i="19"/>
  <c r="AH436" i="19"/>
  <c r="AG436" i="19"/>
  <c r="AH435" i="19"/>
  <c r="AG435" i="19"/>
  <c r="AH434" i="19"/>
  <c r="AG434" i="19"/>
  <c r="AH433" i="19"/>
  <c r="AG433" i="19"/>
  <c r="AH432" i="19"/>
  <c r="AG432" i="19"/>
  <c r="AH431" i="19"/>
  <c r="AG431" i="19"/>
  <c r="AH430" i="19"/>
  <c r="AG430" i="19"/>
  <c r="AH429" i="19"/>
  <c r="AG429" i="19"/>
  <c r="AH428" i="19"/>
  <c r="AG428" i="19"/>
  <c r="AH427" i="19"/>
  <c r="AG427" i="19"/>
  <c r="AH426" i="19"/>
  <c r="AG426" i="19"/>
  <c r="AH425" i="19"/>
  <c r="AG425" i="19"/>
  <c r="AH424" i="19"/>
  <c r="AG424" i="19"/>
  <c r="AH423" i="19"/>
  <c r="AG423" i="19"/>
  <c r="AH422" i="19"/>
  <c r="AG422" i="19"/>
  <c r="AH421" i="19"/>
  <c r="AG421" i="19"/>
  <c r="AH420" i="19"/>
  <c r="AG420" i="19"/>
  <c r="AH419" i="19"/>
  <c r="AG419" i="19"/>
  <c r="AH418" i="19"/>
  <c r="AG418" i="19"/>
  <c r="AH417" i="19"/>
  <c r="AG417" i="19"/>
  <c r="AH416" i="19"/>
  <c r="AG416" i="19"/>
  <c r="AH415" i="19"/>
  <c r="AG415" i="19"/>
  <c r="AH414" i="19"/>
  <c r="AG414" i="19"/>
  <c r="AH413" i="19"/>
  <c r="AG413" i="19"/>
  <c r="AG411" i="19" s="1"/>
  <c r="AH410" i="19"/>
  <c r="AG410" i="19"/>
  <c r="AH409" i="19"/>
  <c r="AG409" i="19"/>
  <c r="AH408" i="19"/>
  <c r="AG408" i="19"/>
  <c r="AH407" i="19"/>
  <c r="AG407" i="19"/>
  <c r="AH406" i="19"/>
  <c r="AG406" i="19"/>
  <c r="AH405" i="19"/>
  <c r="AG405" i="19"/>
  <c r="AH404" i="19"/>
  <c r="AG404" i="19"/>
  <c r="AH403" i="19"/>
  <c r="AG403" i="19"/>
  <c r="AH402" i="19"/>
  <c r="AG402" i="19"/>
  <c r="AH401" i="19"/>
  <c r="AG401" i="19"/>
  <c r="AH400" i="19"/>
  <c r="AG400" i="19"/>
  <c r="AH399" i="19"/>
  <c r="AG399" i="19"/>
  <c r="AH398" i="19"/>
  <c r="AG398" i="19"/>
  <c r="AH397" i="19"/>
  <c r="AG397" i="19"/>
  <c r="AH396" i="19"/>
  <c r="AG396" i="19"/>
  <c r="AH395" i="19"/>
  <c r="AG395" i="19"/>
  <c r="AH394" i="19"/>
  <c r="AG394" i="19"/>
  <c r="AH393" i="19"/>
  <c r="AG393" i="19"/>
  <c r="AH392" i="19"/>
  <c r="AG392" i="19"/>
  <c r="AH391" i="19"/>
  <c r="AG391" i="19"/>
  <c r="AH390" i="19"/>
  <c r="AG390" i="19"/>
  <c r="AH389" i="19"/>
  <c r="AG389" i="19"/>
  <c r="AH388" i="19"/>
  <c r="AG388" i="19"/>
  <c r="AH387" i="19"/>
  <c r="AG387" i="19"/>
  <c r="AH386" i="19"/>
  <c r="AG386" i="19"/>
  <c r="AH383" i="19"/>
  <c r="AG383" i="19"/>
  <c r="AH382" i="19"/>
  <c r="AG382" i="19"/>
  <c r="AH381" i="19"/>
  <c r="AG381" i="19"/>
  <c r="AH380" i="19"/>
  <c r="AG380" i="19"/>
  <c r="AH379" i="19"/>
  <c r="AG379" i="19"/>
  <c r="AH378" i="19"/>
  <c r="AG378" i="19"/>
  <c r="AH377" i="19"/>
  <c r="AG377" i="19"/>
  <c r="AH376" i="19"/>
  <c r="AG376" i="19"/>
  <c r="AH375" i="19"/>
  <c r="AG375" i="19"/>
  <c r="AH374" i="19"/>
  <c r="AG374" i="19"/>
  <c r="AH373" i="19"/>
  <c r="AG373" i="19"/>
  <c r="AH372" i="19"/>
  <c r="AG372" i="19"/>
  <c r="AH371" i="19"/>
  <c r="AG371" i="19"/>
  <c r="AH370" i="19"/>
  <c r="AG370" i="19"/>
  <c r="AH369" i="19"/>
  <c r="AG369" i="19"/>
  <c r="AH368" i="19"/>
  <c r="AG368" i="19"/>
  <c r="AH367" i="19"/>
  <c r="AG367" i="19"/>
  <c r="AH366" i="19"/>
  <c r="AG366" i="19"/>
  <c r="AH365" i="19"/>
  <c r="AG365" i="19"/>
  <c r="AH364" i="19"/>
  <c r="AG364" i="19"/>
  <c r="AH363" i="19"/>
  <c r="AG363" i="19"/>
  <c r="AH362" i="19"/>
  <c r="AG362" i="19"/>
  <c r="AH361" i="19"/>
  <c r="AG361" i="19"/>
  <c r="AH360" i="19"/>
  <c r="AG360" i="19"/>
  <c r="AH359" i="19"/>
  <c r="AG359" i="19"/>
  <c r="AH356" i="19"/>
  <c r="AG356" i="19"/>
  <c r="AH355" i="19"/>
  <c r="AG355" i="19"/>
  <c r="AH354" i="19"/>
  <c r="AG354" i="19"/>
  <c r="AH353" i="19"/>
  <c r="AG353" i="19"/>
  <c r="AH352" i="19"/>
  <c r="AG352" i="19"/>
  <c r="AH351" i="19"/>
  <c r="AG351" i="19"/>
  <c r="AH350" i="19"/>
  <c r="AG350" i="19"/>
  <c r="AH349" i="19"/>
  <c r="AG349" i="19"/>
  <c r="AH348" i="19"/>
  <c r="AG348" i="19"/>
  <c r="AH347" i="19"/>
  <c r="AG347" i="19"/>
  <c r="AH346" i="19"/>
  <c r="AG346" i="19"/>
  <c r="AH345" i="19"/>
  <c r="AG345" i="19"/>
  <c r="AH344" i="19"/>
  <c r="AG344" i="19"/>
  <c r="AH343" i="19"/>
  <c r="AG343" i="19"/>
  <c r="AH342" i="19"/>
  <c r="AG342" i="19"/>
  <c r="AH341" i="19"/>
  <c r="AG341" i="19"/>
  <c r="AH340" i="19"/>
  <c r="AG340" i="19"/>
  <c r="AH339" i="19"/>
  <c r="AG339" i="19"/>
  <c r="AH338" i="19"/>
  <c r="AG338" i="19"/>
  <c r="AH337" i="19"/>
  <c r="AG337" i="19"/>
  <c r="AH336" i="19"/>
  <c r="AG336" i="19"/>
  <c r="AH335" i="19"/>
  <c r="AG335" i="19"/>
  <c r="AH334" i="19"/>
  <c r="AG334" i="19"/>
  <c r="AH333" i="19"/>
  <c r="AG333" i="19"/>
  <c r="AH332" i="19"/>
  <c r="AG332" i="19"/>
  <c r="AH329" i="19"/>
  <c r="AG329" i="19"/>
  <c r="AH328" i="19"/>
  <c r="AG328" i="19"/>
  <c r="AH327" i="19"/>
  <c r="AG327" i="19"/>
  <c r="AH326" i="19"/>
  <c r="AG326" i="19"/>
  <c r="AH325" i="19"/>
  <c r="AG325" i="19"/>
  <c r="AH324" i="19"/>
  <c r="AG324" i="19"/>
  <c r="AH323" i="19"/>
  <c r="AG323" i="19"/>
  <c r="AH322" i="19"/>
  <c r="AG322" i="19"/>
  <c r="AH321" i="19"/>
  <c r="AG321" i="19"/>
  <c r="AH320" i="19"/>
  <c r="AG320" i="19"/>
  <c r="AH319" i="19"/>
  <c r="AG319" i="19"/>
  <c r="AH318" i="19"/>
  <c r="AG318" i="19"/>
  <c r="AH317" i="19"/>
  <c r="AG317" i="19"/>
  <c r="AH316" i="19"/>
  <c r="AG316" i="19"/>
  <c r="AH315" i="19"/>
  <c r="AG315" i="19"/>
  <c r="AH314" i="19"/>
  <c r="AG314" i="19"/>
  <c r="AH313" i="19"/>
  <c r="AG313" i="19"/>
  <c r="AH312" i="19"/>
  <c r="AG312" i="19"/>
  <c r="AH311" i="19"/>
  <c r="AG311" i="19"/>
  <c r="AH310" i="19"/>
  <c r="AG310" i="19"/>
  <c r="AH309" i="19"/>
  <c r="AG309" i="19"/>
  <c r="AH308" i="19"/>
  <c r="AG308" i="19"/>
  <c r="AH307" i="19"/>
  <c r="AG307" i="19"/>
  <c r="AH306" i="19"/>
  <c r="AG306" i="19"/>
  <c r="AH305" i="19"/>
  <c r="AG305" i="19"/>
  <c r="AG303" i="19" s="1"/>
  <c r="AH302" i="19"/>
  <c r="AG302" i="19"/>
  <c r="AH301" i="19"/>
  <c r="AG301" i="19"/>
  <c r="AH300" i="19"/>
  <c r="AG300" i="19"/>
  <c r="AH299" i="19"/>
  <c r="AG299" i="19"/>
  <c r="AH298" i="19"/>
  <c r="AG298" i="19"/>
  <c r="AH297" i="19"/>
  <c r="AG297" i="19"/>
  <c r="AH296" i="19"/>
  <c r="AG296" i="19"/>
  <c r="AH295" i="19"/>
  <c r="AG295" i="19"/>
  <c r="AH294" i="19"/>
  <c r="AG294" i="19"/>
  <c r="AH293" i="19"/>
  <c r="AG293" i="19"/>
  <c r="AH292" i="19"/>
  <c r="AG292" i="19"/>
  <c r="AH291" i="19"/>
  <c r="AG291" i="19"/>
  <c r="AH290" i="19"/>
  <c r="AG290" i="19"/>
  <c r="AH289" i="19"/>
  <c r="AG289" i="19"/>
  <c r="AH288" i="19"/>
  <c r="AG288" i="19"/>
  <c r="AH287" i="19"/>
  <c r="AG287" i="19"/>
  <c r="AH286" i="19"/>
  <c r="AG286" i="19"/>
  <c r="AH285" i="19"/>
  <c r="AG285" i="19"/>
  <c r="AH284" i="19"/>
  <c r="AG284" i="19"/>
  <c r="AH283" i="19"/>
  <c r="AG283" i="19"/>
  <c r="AH282" i="19"/>
  <c r="AG282" i="19"/>
  <c r="AH281" i="19"/>
  <c r="AG281" i="19"/>
  <c r="AH280" i="19"/>
  <c r="AG280" i="19"/>
  <c r="AH279" i="19"/>
  <c r="AG279" i="19"/>
  <c r="AH278" i="19"/>
  <c r="AG278" i="19"/>
  <c r="AH275" i="19"/>
  <c r="AG275" i="19"/>
  <c r="AH274" i="19"/>
  <c r="AG274" i="19"/>
  <c r="AH273" i="19"/>
  <c r="AG273" i="19"/>
  <c r="AH272" i="19"/>
  <c r="AG272" i="19"/>
  <c r="AH271" i="19"/>
  <c r="AG271" i="19"/>
  <c r="AH270" i="19"/>
  <c r="AG270" i="19"/>
  <c r="AH269" i="19"/>
  <c r="AG269" i="19"/>
  <c r="AH268" i="19"/>
  <c r="AG268" i="19"/>
  <c r="AH267" i="19"/>
  <c r="AG267" i="19"/>
  <c r="AH266" i="19"/>
  <c r="AG266" i="19"/>
  <c r="AH265" i="19"/>
  <c r="AG265" i="19"/>
  <c r="AH264" i="19"/>
  <c r="AG264" i="19"/>
  <c r="AH263" i="19"/>
  <c r="AG263" i="19"/>
  <c r="AH262" i="19"/>
  <c r="AG262" i="19"/>
  <c r="AH261" i="19"/>
  <c r="AG261" i="19"/>
  <c r="AH260" i="19"/>
  <c r="AG260" i="19"/>
  <c r="AH259" i="19"/>
  <c r="AG259" i="19"/>
  <c r="AH258" i="19"/>
  <c r="AG258" i="19"/>
  <c r="AH257" i="19"/>
  <c r="AG257" i="19"/>
  <c r="AH256" i="19"/>
  <c r="AG256" i="19"/>
  <c r="AH255" i="19"/>
  <c r="AG255" i="19"/>
  <c r="AH254" i="19"/>
  <c r="AG254" i="19"/>
  <c r="AH253" i="19"/>
  <c r="AG253" i="19"/>
  <c r="AH252" i="19"/>
  <c r="AG252" i="19"/>
  <c r="AH251" i="19"/>
  <c r="AG251" i="19"/>
  <c r="AH248" i="19"/>
  <c r="AG248" i="19"/>
  <c r="AH247" i="19"/>
  <c r="AG247" i="19"/>
  <c r="AH246" i="19"/>
  <c r="AG246" i="19"/>
  <c r="AH245" i="19"/>
  <c r="AG245" i="19"/>
  <c r="AH244" i="19"/>
  <c r="AG244" i="19"/>
  <c r="AH243" i="19"/>
  <c r="AG243" i="19"/>
  <c r="AH242" i="19"/>
  <c r="AG242" i="19"/>
  <c r="AH241" i="19"/>
  <c r="AG241" i="19"/>
  <c r="AH240" i="19"/>
  <c r="AG240" i="19"/>
  <c r="AH239" i="19"/>
  <c r="AG239" i="19"/>
  <c r="AH238" i="19"/>
  <c r="AG238" i="19"/>
  <c r="AH237" i="19"/>
  <c r="AG237" i="19"/>
  <c r="AH236" i="19"/>
  <c r="AG236" i="19"/>
  <c r="AH235" i="19"/>
  <c r="AG235" i="19"/>
  <c r="AH234" i="19"/>
  <c r="AG234" i="19"/>
  <c r="AH233" i="19"/>
  <c r="AG233" i="19"/>
  <c r="AH232" i="19"/>
  <c r="AG232" i="19"/>
  <c r="AH231" i="19"/>
  <c r="AG231" i="19"/>
  <c r="AH230" i="19"/>
  <c r="AG230" i="19"/>
  <c r="AH229" i="19"/>
  <c r="AG229" i="19"/>
  <c r="AH228" i="19"/>
  <c r="AG228" i="19"/>
  <c r="AH227" i="19"/>
  <c r="AG227" i="19"/>
  <c r="AH226" i="19"/>
  <c r="AG226" i="19"/>
  <c r="AH225" i="19"/>
  <c r="AG225" i="19"/>
  <c r="AH224" i="19"/>
  <c r="AG224" i="19"/>
  <c r="AH221" i="19"/>
  <c r="AG221" i="19"/>
  <c r="AH220" i="19"/>
  <c r="AG220" i="19"/>
  <c r="AH219" i="19"/>
  <c r="AG219" i="19"/>
  <c r="AH218" i="19"/>
  <c r="AG218" i="19"/>
  <c r="AH217" i="19"/>
  <c r="AG217" i="19"/>
  <c r="AH216" i="19"/>
  <c r="AG216" i="19"/>
  <c r="AH215" i="19"/>
  <c r="AG215" i="19"/>
  <c r="AH214" i="19"/>
  <c r="AG214" i="19"/>
  <c r="AH213" i="19"/>
  <c r="AG213" i="19"/>
  <c r="AH212" i="19"/>
  <c r="AG212" i="19"/>
  <c r="AH211" i="19"/>
  <c r="AG211" i="19"/>
  <c r="AH210" i="19"/>
  <c r="AG210" i="19"/>
  <c r="AH209" i="19"/>
  <c r="AG209" i="19"/>
  <c r="AH208" i="19"/>
  <c r="AG208" i="19"/>
  <c r="AH207" i="19"/>
  <c r="AG207" i="19"/>
  <c r="AH206" i="19"/>
  <c r="AG206" i="19"/>
  <c r="AH205" i="19"/>
  <c r="AG205" i="19"/>
  <c r="AH204" i="19"/>
  <c r="AG204" i="19"/>
  <c r="AH203" i="19"/>
  <c r="AG203" i="19"/>
  <c r="AH202" i="19"/>
  <c r="AG202" i="19"/>
  <c r="AH201" i="19"/>
  <c r="AG201" i="19"/>
  <c r="AH200" i="19"/>
  <c r="AG200" i="19"/>
  <c r="AH199" i="19"/>
  <c r="AG199" i="19"/>
  <c r="AH198" i="19"/>
  <c r="AG198" i="19"/>
  <c r="AH197" i="19"/>
  <c r="AG197" i="19"/>
  <c r="AG196" i="19" s="1"/>
  <c r="AH194" i="19"/>
  <c r="AG194" i="19"/>
  <c r="AH193" i="19"/>
  <c r="AG193" i="19"/>
  <c r="AH192" i="19"/>
  <c r="AG192" i="19"/>
  <c r="AH191" i="19"/>
  <c r="AG191" i="19"/>
  <c r="AH190" i="19"/>
  <c r="AG190" i="19"/>
  <c r="AH189" i="19"/>
  <c r="AG189" i="19"/>
  <c r="AH188" i="19"/>
  <c r="AG188" i="19"/>
  <c r="AH187" i="19"/>
  <c r="AG187" i="19"/>
  <c r="AH186" i="19"/>
  <c r="AG186" i="19"/>
  <c r="AH185" i="19"/>
  <c r="AG185" i="19"/>
  <c r="AH184" i="19"/>
  <c r="AG184" i="19"/>
  <c r="AH183" i="19"/>
  <c r="AG183" i="19"/>
  <c r="AH182" i="19"/>
  <c r="AG182" i="19"/>
  <c r="AH181" i="19"/>
  <c r="AG181" i="19"/>
  <c r="AH180" i="19"/>
  <c r="AG180" i="19"/>
  <c r="AH179" i="19"/>
  <c r="AG179" i="19"/>
  <c r="AH178" i="19"/>
  <c r="AG178" i="19"/>
  <c r="AH177" i="19"/>
  <c r="AG177" i="19"/>
  <c r="AH176" i="19"/>
  <c r="AG176" i="19"/>
  <c r="AH175" i="19"/>
  <c r="AG175" i="19"/>
  <c r="AH174" i="19"/>
  <c r="AG174" i="19"/>
  <c r="AH173" i="19"/>
  <c r="AG173" i="19"/>
  <c r="AH172" i="19"/>
  <c r="AG172" i="19"/>
  <c r="AH171" i="19"/>
  <c r="AG171" i="19"/>
  <c r="AH170" i="19"/>
  <c r="AG170" i="19"/>
  <c r="AG168" i="19" s="1"/>
  <c r="AH167" i="19"/>
  <c r="AG167" i="19"/>
  <c r="AH166" i="19"/>
  <c r="AG166" i="19"/>
  <c r="AH165" i="19"/>
  <c r="AG165" i="19"/>
  <c r="AH164" i="19"/>
  <c r="AG164" i="19"/>
  <c r="AH163" i="19"/>
  <c r="AG163" i="19"/>
  <c r="AH162" i="19"/>
  <c r="AG162" i="19"/>
  <c r="AH161" i="19"/>
  <c r="AG161" i="19"/>
  <c r="AH160" i="19"/>
  <c r="AG160" i="19"/>
  <c r="AH159" i="19"/>
  <c r="AG159" i="19"/>
  <c r="AH158" i="19"/>
  <c r="AG158" i="19"/>
  <c r="AH157" i="19"/>
  <c r="AG157" i="19"/>
  <c r="AH156" i="19"/>
  <c r="AG156" i="19"/>
  <c r="AH155" i="19"/>
  <c r="AG155" i="19"/>
  <c r="AH154" i="19"/>
  <c r="AG154" i="19"/>
  <c r="AH153" i="19"/>
  <c r="AG153" i="19"/>
  <c r="AH152" i="19"/>
  <c r="AG152" i="19"/>
  <c r="AH151" i="19"/>
  <c r="AG151" i="19"/>
  <c r="AH150" i="19"/>
  <c r="AG150" i="19"/>
  <c r="AH149" i="19"/>
  <c r="AG149" i="19"/>
  <c r="AH148" i="19"/>
  <c r="AG148" i="19"/>
  <c r="AH147" i="19"/>
  <c r="AG147" i="19"/>
  <c r="AH146" i="19"/>
  <c r="AG146" i="19"/>
  <c r="AH145" i="19"/>
  <c r="AG145" i="19"/>
  <c r="AH144" i="19"/>
  <c r="AG144" i="19"/>
  <c r="AH143" i="19"/>
  <c r="AG143" i="19"/>
  <c r="AH140" i="19"/>
  <c r="AG140" i="19"/>
  <c r="AH139" i="19"/>
  <c r="AG139" i="19"/>
  <c r="AH138" i="19"/>
  <c r="AG138" i="19"/>
  <c r="AH137" i="19"/>
  <c r="AG137" i="19"/>
  <c r="AH136" i="19"/>
  <c r="AG136" i="19"/>
  <c r="AH135" i="19"/>
  <c r="AG135" i="19"/>
  <c r="AH134" i="19"/>
  <c r="AG134" i="19"/>
  <c r="AH133" i="19"/>
  <c r="AG133" i="19"/>
  <c r="AH132" i="19"/>
  <c r="AG132" i="19"/>
  <c r="AH131" i="19"/>
  <c r="AG131" i="19"/>
  <c r="AH130" i="19"/>
  <c r="AG130" i="19"/>
  <c r="AH129" i="19"/>
  <c r="AG129" i="19"/>
  <c r="AH128" i="19"/>
  <c r="AG128" i="19"/>
  <c r="AH127" i="19"/>
  <c r="AG127" i="19"/>
  <c r="AH126" i="19"/>
  <c r="AG126" i="19"/>
  <c r="AH125" i="19"/>
  <c r="AG125" i="19"/>
  <c r="AH124" i="19"/>
  <c r="AG124" i="19"/>
  <c r="AH123" i="19"/>
  <c r="AG123" i="19"/>
  <c r="AH122" i="19"/>
  <c r="AG122" i="19"/>
  <c r="AG121" i="19"/>
  <c r="AG120" i="19"/>
  <c r="AG119" i="19"/>
  <c r="AG118" i="19"/>
  <c r="AG117" i="19"/>
  <c r="AG116" i="19"/>
  <c r="AH114" i="19"/>
  <c r="AG114" i="19"/>
  <c r="AH113" i="19"/>
  <c r="AG113" i="19"/>
  <c r="AH112" i="19"/>
  <c r="AG112" i="19"/>
  <c r="AH111" i="19"/>
  <c r="AG111" i="19"/>
  <c r="AH110" i="19"/>
  <c r="AG110" i="19"/>
  <c r="AH109" i="19"/>
  <c r="AG109" i="19"/>
  <c r="AH108" i="19"/>
  <c r="AG108" i="19"/>
  <c r="AH107" i="19"/>
  <c r="AG107" i="19"/>
  <c r="AH106" i="19"/>
  <c r="AG106" i="19"/>
  <c r="AH105" i="19"/>
  <c r="AG105" i="19"/>
  <c r="AH104" i="19"/>
  <c r="AG104" i="19"/>
  <c r="AH103" i="19"/>
  <c r="AG103" i="19"/>
  <c r="AH102" i="19"/>
  <c r="AG102" i="19"/>
  <c r="AH101" i="19"/>
  <c r="AG101" i="19"/>
  <c r="AH100" i="19"/>
  <c r="AG100" i="19"/>
  <c r="AH99" i="19"/>
  <c r="AG99" i="19"/>
  <c r="AH98" i="19"/>
  <c r="AG98" i="19"/>
  <c r="AH97" i="19"/>
  <c r="AG97" i="19"/>
  <c r="AH96" i="19"/>
  <c r="AG96" i="19"/>
  <c r="AG95" i="19"/>
  <c r="AG94" i="19"/>
  <c r="AG93" i="19"/>
  <c r="AG92" i="19"/>
  <c r="AG91" i="19"/>
  <c r="AG90" i="19"/>
  <c r="AH89" i="19"/>
  <c r="AG89" i="19"/>
  <c r="AH88" i="19"/>
  <c r="AG88" i="19"/>
  <c r="AH87" i="19"/>
  <c r="AG87" i="19"/>
  <c r="AH86" i="19"/>
  <c r="AG86" i="19"/>
  <c r="AH85" i="19"/>
  <c r="AG85" i="19"/>
  <c r="AH84" i="19"/>
  <c r="AG84" i="19"/>
  <c r="AH83" i="19"/>
  <c r="AG83" i="19"/>
  <c r="AH82" i="19"/>
  <c r="AG82" i="19"/>
  <c r="AH81" i="19"/>
  <c r="AG81" i="19"/>
  <c r="AH80" i="19"/>
  <c r="AG80" i="19"/>
  <c r="AH79" i="19"/>
  <c r="AG79" i="19"/>
  <c r="AH78" i="19"/>
  <c r="AG78" i="19"/>
  <c r="AH77" i="19"/>
  <c r="AG77" i="19"/>
  <c r="AH76" i="19"/>
  <c r="AG76" i="19"/>
  <c r="AH75" i="19"/>
  <c r="AG75" i="19"/>
  <c r="AH74" i="19"/>
  <c r="AG74" i="19"/>
  <c r="AH73" i="19"/>
  <c r="AG73" i="19"/>
  <c r="AH72" i="19"/>
  <c r="AG72" i="19"/>
  <c r="AH71" i="19"/>
  <c r="AG71" i="19"/>
  <c r="AG70" i="19"/>
  <c r="AG69" i="19"/>
  <c r="AG68" i="19"/>
  <c r="AG67" i="19"/>
  <c r="AG66" i="19"/>
  <c r="AG65" i="19"/>
  <c r="AH64" i="19"/>
  <c r="AG64" i="19"/>
  <c r="AH63" i="19"/>
  <c r="AG63" i="19"/>
  <c r="AH62" i="19"/>
  <c r="AG62" i="19"/>
  <c r="AH61" i="19"/>
  <c r="AG61" i="19"/>
  <c r="AH60" i="19"/>
  <c r="AG60" i="19"/>
  <c r="AH59" i="19"/>
  <c r="AG59" i="19"/>
  <c r="AH58" i="19"/>
  <c r="AG58" i="19"/>
  <c r="AH57" i="19"/>
  <c r="AG57" i="19"/>
  <c r="AH56" i="19"/>
  <c r="AG56" i="19"/>
  <c r="AH55" i="19"/>
  <c r="AG55" i="19"/>
  <c r="AH54" i="19"/>
  <c r="AG54" i="19"/>
  <c r="AH53" i="19"/>
  <c r="AG53" i="19"/>
  <c r="AH52" i="19"/>
  <c r="AG52" i="19"/>
  <c r="AH51" i="19"/>
  <c r="AG51" i="19"/>
  <c r="AH50" i="19"/>
  <c r="AG50" i="19"/>
  <c r="AH49" i="19"/>
  <c r="AG49" i="19"/>
  <c r="AH48" i="19"/>
  <c r="AG48" i="19"/>
  <c r="AH47" i="19"/>
  <c r="AG47" i="19"/>
  <c r="AH46" i="19"/>
  <c r="AG46" i="19"/>
  <c r="AG45" i="19"/>
  <c r="AG44" i="19"/>
  <c r="AG43" i="19"/>
  <c r="AG42" i="19"/>
  <c r="AG41" i="19"/>
  <c r="AG40" i="19"/>
  <c r="AH37" i="19"/>
  <c r="AG37" i="19"/>
  <c r="AH36" i="19"/>
  <c r="AG36" i="19"/>
  <c r="AH35" i="19"/>
  <c r="AG35" i="19"/>
  <c r="AH34" i="19"/>
  <c r="AG34" i="19"/>
  <c r="AH33" i="19"/>
  <c r="AG33" i="19"/>
  <c r="AH32" i="19"/>
  <c r="AG32" i="19"/>
  <c r="AH31" i="19"/>
  <c r="AG31" i="19"/>
  <c r="AH30" i="19"/>
  <c r="AG30" i="19"/>
  <c r="AH29" i="19"/>
  <c r="AG29" i="19"/>
  <c r="AH28" i="19"/>
  <c r="AG28" i="19"/>
  <c r="AH27" i="19"/>
  <c r="AG27" i="19"/>
  <c r="AH26" i="19"/>
  <c r="AG26" i="19"/>
  <c r="AH25" i="19"/>
  <c r="AG25" i="19"/>
  <c r="AH24" i="19"/>
  <c r="AG24" i="19"/>
  <c r="AH23" i="19"/>
  <c r="AG23" i="19"/>
  <c r="AH22" i="19"/>
  <c r="AG22" i="19"/>
  <c r="AH21" i="19"/>
  <c r="AG21" i="19"/>
  <c r="AH20" i="19"/>
  <c r="AG20" i="19"/>
  <c r="AG19" i="19"/>
  <c r="AG18" i="19"/>
  <c r="AG17" i="19"/>
  <c r="AG16" i="19"/>
  <c r="AG15" i="19"/>
  <c r="AG14" i="19"/>
  <c r="AG13" i="19"/>
  <c r="AH813" i="18"/>
  <c r="AG813" i="18"/>
  <c r="AH812" i="18"/>
  <c r="AG812" i="18"/>
  <c r="AH811" i="18"/>
  <c r="AG811" i="18"/>
  <c r="AH810" i="18"/>
  <c r="AG810" i="18"/>
  <c r="AH809" i="18"/>
  <c r="AG809" i="18"/>
  <c r="AH808" i="18"/>
  <c r="AG808" i="18"/>
  <c r="AH807" i="18"/>
  <c r="AG807" i="18"/>
  <c r="AH806" i="18"/>
  <c r="AG806" i="18"/>
  <c r="AH805" i="18"/>
  <c r="AG805" i="18"/>
  <c r="AH804" i="18"/>
  <c r="AG804" i="18"/>
  <c r="AH803" i="18"/>
  <c r="AG803" i="18"/>
  <c r="AH802" i="18"/>
  <c r="AG802" i="18"/>
  <c r="AH801" i="18"/>
  <c r="AG801" i="18"/>
  <c r="AH800" i="18"/>
  <c r="AG800" i="18"/>
  <c r="AH799" i="18"/>
  <c r="AG799" i="18"/>
  <c r="AH798" i="18"/>
  <c r="AG798" i="18"/>
  <c r="AH797" i="18"/>
  <c r="AG797" i="18"/>
  <c r="AH796" i="18"/>
  <c r="AG796" i="18"/>
  <c r="AH795" i="18"/>
  <c r="AG795" i="18"/>
  <c r="AH794" i="18"/>
  <c r="AG794" i="18"/>
  <c r="AH793" i="18"/>
  <c r="AG793" i="18"/>
  <c r="AH792" i="18"/>
  <c r="AG792" i="18"/>
  <c r="AH791" i="18"/>
  <c r="AG791" i="18"/>
  <c r="AH790" i="18"/>
  <c r="AG790" i="18"/>
  <c r="AH789" i="18"/>
  <c r="AG789" i="18"/>
  <c r="AH786" i="18"/>
  <c r="AG786" i="18"/>
  <c r="AH785" i="18"/>
  <c r="AG785" i="18"/>
  <c r="AH784" i="18"/>
  <c r="AG784" i="18"/>
  <c r="AH783" i="18"/>
  <c r="AG783" i="18"/>
  <c r="AH782" i="18"/>
  <c r="AG782" i="18"/>
  <c r="AH781" i="18"/>
  <c r="AG781" i="18"/>
  <c r="AH780" i="18"/>
  <c r="AG780" i="18"/>
  <c r="AH779" i="18"/>
  <c r="AG779" i="18"/>
  <c r="AH778" i="18"/>
  <c r="AG778" i="18"/>
  <c r="AH777" i="18"/>
  <c r="AG777" i="18"/>
  <c r="AH776" i="18"/>
  <c r="AG776" i="18"/>
  <c r="AH775" i="18"/>
  <c r="AG775" i="18"/>
  <c r="AH774" i="18"/>
  <c r="AG774" i="18"/>
  <c r="AH773" i="18"/>
  <c r="AG773" i="18"/>
  <c r="AH772" i="18"/>
  <c r="AG772" i="18"/>
  <c r="AH771" i="18"/>
  <c r="AG771" i="18"/>
  <c r="AH770" i="18"/>
  <c r="AG770" i="18"/>
  <c r="AH769" i="18"/>
  <c r="AG769" i="18"/>
  <c r="AH768" i="18"/>
  <c r="AG768" i="18"/>
  <c r="AH767" i="18"/>
  <c r="AG767" i="18"/>
  <c r="AH766" i="18"/>
  <c r="AG766" i="18"/>
  <c r="AH765" i="18"/>
  <c r="AG765" i="18"/>
  <c r="AH764" i="18"/>
  <c r="AG764" i="18"/>
  <c r="AH763" i="18"/>
  <c r="AG763" i="18"/>
  <c r="AH762" i="18"/>
  <c r="AG762" i="18"/>
  <c r="AH759" i="18"/>
  <c r="AG759" i="18"/>
  <c r="AH758" i="18"/>
  <c r="AG758" i="18"/>
  <c r="AH757" i="18"/>
  <c r="AG757" i="18"/>
  <c r="AH756" i="18"/>
  <c r="AG756" i="18"/>
  <c r="AH755" i="18"/>
  <c r="AG755" i="18"/>
  <c r="AH754" i="18"/>
  <c r="AG754" i="18"/>
  <c r="AH753" i="18"/>
  <c r="AG753" i="18"/>
  <c r="AH752" i="18"/>
  <c r="AG752" i="18"/>
  <c r="AH751" i="18"/>
  <c r="AG751" i="18"/>
  <c r="AH750" i="18"/>
  <c r="AG750" i="18"/>
  <c r="AH749" i="18"/>
  <c r="AG749" i="18"/>
  <c r="AH748" i="18"/>
  <c r="AG748" i="18"/>
  <c r="AH747" i="18"/>
  <c r="AG747" i="18"/>
  <c r="AH746" i="18"/>
  <c r="AG746" i="18"/>
  <c r="AH745" i="18"/>
  <c r="AG745" i="18"/>
  <c r="AH744" i="18"/>
  <c r="AG744" i="18"/>
  <c r="AH743" i="18"/>
  <c r="AG743" i="18"/>
  <c r="AH742" i="18"/>
  <c r="AG742" i="18"/>
  <c r="AH741" i="18"/>
  <c r="AG741" i="18"/>
  <c r="AH740" i="18"/>
  <c r="AG740" i="18"/>
  <c r="AH739" i="18"/>
  <c r="AG739" i="18"/>
  <c r="AH738" i="18"/>
  <c r="AG738" i="18"/>
  <c r="AH737" i="18"/>
  <c r="AG737" i="18"/>
  <c r="AH736" i="18"/>
  <c r="AG736" i="18"/>
  <c r="AH735" i="18"/>
  <c r="AG735" i="18"/>
  <c r="AH732" i="18"/>
  <c r="AG732" i="18"/>
  <c r="AH731" i="18"/>
  <c r="AG731" i="18"/>
  <c r="AH730" i="18"/>
  <c r="AG730" i="18"/>
  <c r="AH729" i="18"/>
  <c r="AG729" i="18"/>
  <c r="AH728" i="18"/>
  <c r="AG728" i="18"/>
  <c r="AH727" i="18"/>
  <c r="AG727" i="18"/>
  <c r="AH726" i="18"/>
  <c r="AG726" i="18"/>
  <c r="AH725" i="18"/>
  <c r="AG725" i="18"/>
  <c r="AH724" i="18"/>
  <c r="AG724" i="18"/>
  <c r="AH723" i="18"/>
  <c r="AG723" i="18"/>
  <c r="AH722" i="18"/>
  <c r="AG722" i="18"/>
  <c r="AH721" i="18"/>
  <c r="AG721" i="18"/>
  <c r="AH720" i="18"/>
  <c r="AG720" i="18"/>
  <c r="AH719" i="18"/>
  <c r="AG719" i="18"/>
  <c r="AH718" i="18"/>
  <c r="AG718" i="18"/>
  <c r="AH717" i="18"/>
  <c r="AG717" i="18"/>
  <c r="AH716" i="18"/>
  <c r="AG716" i="18"/>
  <c r="AH715" i="18"/>
  <c r="AG715" i="18"/>
  <c r="AH714" i="18"/>
  <c r="AG714" i="18"/>
  <c r="AH713" i="18"/>
  <c r="AG713" i="18"/>
  <c r="AH712" i="18"/>
  <c r="AG712" i="18"/>
  <c r="AH711" i="18"/>
  <c r="AG711" i="18"/>
  <c r="AH710" i="18"/>
  <c r="AG710" i="18"/>
  <c r="AH709" i="18"/>
  <c r="AG709" i="18"/>
  <c r="AH708" i="18"/>
  <c r="AG708" i="18"/>
  <c r="AG706" i="18"/>
  <c r="AH705" i="18"/>
  <c r="AG705" i="18"/>
  <c r="AH704" i="18"/>
  <c r="AG704" i="18"/>
  <c r="AH703" i="18"/>
  <c r="AG703" i="18"/>
  <c r="AH702" i="18"/>
  <c r="AG702" i="18"/>
  <c r="AH701" i="18"/>
  <c r="AG701" i="18"/>
  <c r="AH700" i="18"/>
  <c r="AG700" i="18"/>
  <c r="AH699" i="18"/>
  <c r="AG699" i="18"/>
  <c r="AH698" i="18"/>
  <c r="AG698" i="18"/>
  <c r="AH697" i="18"/>
  <c r="AG697" i="18"/>
  <c r="AH696" i="18"/>
  <c r="AG696" i="18"/>
  <c r="AH695" i="18"/>
  <c r="AG695" i="18"/>
  <c r="AH694" i="18"/>
  <c r="AG694" i="18"/>
  <c r="AH693" i="18"/>
  <c r="AG693" i="18"/>
  <c r="AH692" i="18"/>
  <c r="AG692" i="18"/>
  <c r="AH691" i="18"/>
  <c r="AG691" i="18"/>
  <c r="AH690" i="18"/>
  <c r="AG690" i="18"/>
  <c r="AH689" i="18"/>
  <c r="AG689" i="18"/>
  <c r="AH688" i="18"/>
  <c r="AG688" i="18"/>
  <c r="AH687" i="18"/>
  <c r="AG687" i="18"/>
  <c r="AH686" i="18"/>
  <c r="AG686" i="18"/>
  <c r="AH685" i="18"/>
  <c r="AG685" i="18"/>
  <c r="AH684" i="18"/>
  <c r="AG684" i="18"/>
  <c r="AH683" i="18"/>
  <c r="AG683" i="18"/>
  <c r="AH682" i="18"/>
  <c r="AG682" i="18"/>
  <c r="AH681" i="18"/>
  <c r="AG681" i="18"/>
  <c r="AH678" i="18"/>
  <c r="AG678" i="18"/>
  <c r="AH677" i="18"/>
  <c r="AG677" i="18"/>
  <c r="AH676" i="18"/>
  <c r="AG676" i="18"/>
  <c r="AH675" i="18"/>
  <c r="AG675" i="18"/>
  <c r="AH674" i="18"/>
  <c r="AG674" i="18"/>
  <c r="AH673" i="18"/>
  <c r="AG673" i="18"/>
  <c r="AH672" i="18"/>
  <c r="AG672" i="18"/>
  <c r="AH671" i="18"/>
  <c r="AG671" i="18"/>
  <c r="AH670" i="18"/>
  <c r="AG670" i="18"/>
  <c r="AH669" i="18"/>
  <c r="AG669" i="18"/>
  <c r="AH668" i="18"/>
  <c r="AG668" i="18"/>
  <c r="AH667" i="18"/>
  <c r="AG667" i="18"/>
  <c r="AH666" i="18"/>
  <c r="AG666" i="18"/>
  <c r="AH665" i="18"/>
  <c r="AG665" i="18"/>
  <c r="AH664" i="18"/>
  <c r="AG664" i="18"/>
  <c r="AH663" i="18"/>
  <c r="AG663" i="18"/>
  <c r="AH662" i="18"/>
  <c r="AG662" i="18"/>
  <c r="AH661" i="18"/>
  <c r="AG661" i="18"/>
  <c r="AH660" i="18"/>
  <c r="AG660" i="18"/>
  <c r="AH659" i="18"/>
  <c r="AG659" i="18"/>
  <c r="AH658" i="18"/>
  <c r="AG658" i="18"/>
  <c r="AH657" i="18"/>
  <c r="AG657" i="18"/>
  <c r="AH656" i="18"/>
  <c r="AG656" i="18"/>
  <c r="AH655" i="18"/>
  <c r="AG655" i="18"/>
  <c r="AH654" i="18"/>
  <c r="AG654" i="18"/>
  <c r="AG652" i="18" s="1"/>
  <c r="AH651" i="18"/>
  <c r="AG651" i="18"/>
  <c r="AH650" i="18"/>
  <c r="AG650" i="18"/>
  <c r="AH649" i="18"/>
  <c r="AG649" i="18"/>
  <c r="AH648" i="18"/>
  <c r="AG648" i="18"/>
  <c r="AH647" i="18"/>
  <c r="AG647" i="18"/>
  <c r="AH646" i="18"/>
  <c r="AG646" i="18"/>
  <c r="AH645" i="18"/>
  <c r="AG645" i="18"/>
  <c r="AH644" i="18"/>
  <c r="AG644" i="18"/>
  <c r="AH643" i="18"/>
  <c r="AG643" i="18"/>
  <c r="AH642" i="18"/>
  <c r="AG642" i="18"/>
  <c r="AH641" i="18"/>
  <c r="AG641" i="18"/>
  <c r="AH640" i="18"/>
  <c r="AG640" i="18"/>
  <c r="AH639" i="18"/>
  <c r="AG639" i="18"/>
  <c r="AH638" i="18"/>
  <c r="AG638" i="18"/>
  <c r="AH637" i="18"/>
  <c r="AG637" i="18"/>
  <c r="AH636" i="18"/>
  <c r="AG636" i="18"/>
  <c r="AH635" i="18"/>
  <c r="AG635" i="18"/>
  <c r="AH634" i="18"/>
  <c r="AG634" i="18"/>
  <c r="AH633" i="18"/>
  <c r="AG633" i="18"/>
  <c r="AH632" i="18"/>
  <c r="AG632" i="18"/>
  <c r="AH631" i="18"/>
  <c r="AG631" i="18"/>
  <c r="AH630" i="18"/>
  <c r="AG630" i="18"/>
  <c r="AH629" i="18"/>
  <c r="AG629" i="18"/>
  <c r="AH628" i="18"/>
  <c r="AG628" i="18"/>
  <c r="AH627" i="18"/>
  <c r="AG627" i="18"/>
  <c r="AG626" i="18" s="1"/>
  <c r="AH624" i="18"/>
  <c r="AG624" i="18"/>
  <c r="AH623" i="18"/>
  <c r="AG623" i="18"/>
  <c r="AH622" i="18"/>
  <c r="AG622" i="18"/>
  <c r="AH621" i="18"/>
  <c r="AG621" i="18"/>
  <c r="AH620" i="18"/>
  <c r="AG620" i="18"/>
  <c r="AH619" i="18"/>
  <c r="AG619" i="18"/>
  <c r="AH618" i="18"/>
  <c r="AG618" i="18"/>
  <c r="AH617" i="18"/>
  <c r="AG617" i="18"/>
  <c r="AH616" i="18"/>
  <c r="AG616" i="18"/>
  <c r="AH615" i="18"/>
  <c r="AG615" i="18"/>
  <c r="AH614" i="18"/>
  <c r="AG614" i="18"/>
  <c r="AH613" i="18"/>
  <c r="AG613" i="18"/>
  <c r="AH612" i="18"/>
  <c r="AG612" i="18"/>
  <c r="AH611" i="18"/>
  <c r="AG611" i="18"/>
  <c r="AH610" i="18"/>
  <c r="AG610" i="18"/>
  <c r="AH609" i="18"/>
  <c r="AG609" i="18"/>
  <c r="AH608" i="18"/>
  <c r="AG608" i="18"/>
  <c r="AH607" i="18"/>
  <c r="AG607" i="18"/>
  <c r="AH606" i="18"/>
  <c r="AG606" i="18"/>
  <c r="AH605" i="18"/>
  <c r="AG605" i="18"/>
  <c r="AH604" i="18"/>
  <c r="AG604" i="18"/>
  <c r="AH603" i="18"/>
  <c r="AG603" i="18"/>
  <c r="AH602" i="18"/>
  <c r="AG602" i="18"/>
  <c r="AH601" i="18"/>
  <c r="AG601" i="18"/>
  <c r="AH600" i="18"/>
  <c r="AG600" i="18"/>
  <c r="AG598" i="18" s="1"/>
  <c r="AH597" i="18"/>
  <c r="AG597" i="18"/>
  <c r="AH596" i="18"/>
  <c r="AG596" i="18"/>
  <c r="AH595" i="18"/>
  <c r="AG595" i="18"/>
  <c r="AH594" i="18"/>
  <c r="AG594" i="18"/>
  <c r="AH593" i="18"/>
  <c r="AG593" i="18"/>
  <c r="AH592" i="18"/>
  <c r="AG592" i="18"/>
  <c r="AH591" i="18"/>
  <c r="AG591" i="18"/>
  <c r="AH590" i="18"/>
  <c r="AG590" i="18"/>
  <c r="AH589" i="18"/>
  <c r="AG589" i="18"/>
  <c r="AH588" i="18"/>
  <c r="AG588" i="18"/>
  <c r="AH587" i="18"/>
  <c r="AG587" i="18"/>
  <c r="AH586" i="18"/>
  <c r="AG586" i="18"/>
  <c r="AH585" i="18"/>
  <c r="AG585" i="18"/>
  <c r="AH584" i="18"/>
  <c r="AG584" i="18"/>
  <c r="AH583" i="18"/>
  <c r="AG583" i="18"/>
  <c r="AH582" i="18"/>
  <c r="AG582" i="18"/>
  <c r="AH581" i="18"/>
  <c r="AG581" i="18"/>
  <c r="AH580" i="18"/>
  <c r="AG580" i="18"/>
  <c r="AH579" i="18"/>
  <c r="AG579" i="18"/>
  <c r="AH578" i="18"/>
  <c r="AG578" i="18"/>
  <c r="AH577" i="18"/>
  <c r="AG577" i="18"/>
  <c r="AH576" i="18"/>
  <c r="AG576" i="18"/>
  <c r="AH575" i="18"/>
  <c r="AG575" i="18"/>
  <c r="AH574" i="18"/>
  <c r="AG574" i="18"/>
  <c r="AH573" i="18"/>
  <c r="AG573" i="18"/>
  <c r="AH570" i="18"/>
  <c r="AG570" i="18"/>
  <c r="AH569" i="18"/>
  <c r="AG569" i="18"/>
  <c r="AH568" i="18"/>
  <c r="AG568" i="18"/>
  <c r="AH567" i="18"/>
  <c r="AG567" i="18"/>
  <c r="AH566" i="18"/>
  <c r="AG566" i="18"/>
  <c r="AH565" i="18"/>
  <c r="AG565" i="18"/>
  <c r="AH564" i="18"/>
  <c r="AG564" i="18"/>
  <c r="AH563" i="18"/>
  <c r="AG563" i="18"/>
  <c r="AH562" i="18"/>
  <c r="AG562" i="18"/>
  <c r="AH561" i="18"/>
  <c r="AG561" i="18"/>
  <c r="AH560" i="18"/>
  <c r="AG560" i="18"/>
  <c r="AH559" i="18"/>
  <c r="AG559" i="18"/>
  <c r="AH558" i="18"/>
  <c r="AG558" i="18"/>
  <c r="AH557" i="18"/>
  <c r="AG557" i="18"/>
  <c r="AH556" i="18"/>
  <c r="AG556" i="18"/>
  <c r="AH555" i="18"/>
  <c r="AG555" i="18"/>
  <c r="AH554" i="18"/>
  <c r="AG554" i="18"/>
  <c r="AH553" i="18"/>
  <c r="AG553" i="18"/>
  <c r="AH552" i="18"/>
  <c r="AG552" i="18"/>
  <c r="AH551" i="18"/>
  <c r="AG551" i="18"/>
  <c r="AH550" i="18"/>
  <c r="AG550" i="18"/>
  <c r="AH549" i="18"/>
  <c r="AG549" i="18"/>
  <c r="AH548" i="18"/>
  <c r="AG548" i="18"/>
  <c r="AH547" i="18"/>
  <c r="AG547" i="18"/>
  <c r="AH546" i="18"/>
  <c r="AG546" i="18"/>
  <c r="AG544" i="18" s="1"/>
  <c r="AH543" i="18"/>
  <c r="AG543" i="18"/>
  <c r="AH542" i="18"/>
  <c r="AG542" i="18"/>
  <c r="AH541" i="18"/>
  <c r="AG541" i="18"/>
  <c r="AH540" i="18"/>
  <c r="AG540" i="18"/>
  <c r="AH539" i="18"/>
  <c r="AG539" i="18"/>
  <c r="AH538" i="18"/>
  <c r="AG538" i="18"/>
  <c r="AH537" i="18"/>
  <c r="AG537" i="18"/>
  <c r="AH536" i="18"/>
  <c r="AG536" i="18"/>
  <c r="AH535" i="18"/>
  <c r="AG535" i="18"/>
  <c r="AH534" i="18"/>
  <c r="AG534" i="18"/>
  <c r="AH533" i="18"/>
  <c r="AG533" i="18"/>
  <c r="AH532" i="18"/>
  <c r="AG532" i="18"/>
  <c r="AH531" i="18"/>
  <c r="AG531" i="18"/>
  <c r="AH530" i="18"/>
  <c r="AG530" i="18"/>
  <c r="AH529" i="18"/>
  <c r="AG529" i="18"/>
  <c r="AH528" i="18"/>
  <c r="AG528" i="18"/>
  <c r="AH527" i="18"/>
  <c r="AG527" i="18"/>
  <c r="AH526" i="18"/>
  <c r="AG526" i="18"/>
  <c r="AH525" i="18"/>
  <c r="AG525" i="18"/>
  <c r="AH524" i="18"/>
  <c r="AG524" i="18"/>
  <c r="AH523" i="18"/>
  <c r="AG523" i="18"/>
  <c r="AH522" i="18"/>
  <c r="AG522" i="18"/>
  <c r="AH521" i="18"/>
  <c r="AG521" i="18"/>
  <c r="AH520" i="18"/>
  <c r="AG520" i="18"/>
  <c r="AH519" i="18"/>
  <c r="AG519" i="18"/>
  <c r="AG518" i="18" s="1"/>
  <c r="AH516" i="18"/>
  <c r="AG516" i="18"/>
  <c r="AH515" i="18"/>
  <c r="AG515" i="18"/>
  <c r="AH514" i="18"/>
  <c r="AG514" i="18"/>
  <c r="AH513" i="18"/>
  <c r="AG513" i="18"/>
  <c r="AH512" i="18"/>
  <c r="AG512" i="18"/>
  <c r="AH511" i="18"/>
  <c r="AG511" i="18"/>
  <c r="AH510" i="18"/>
  <c r="AG510" i="18"/>
  <c r="AH509" i="18"/>
  <c r="AG509" i="18"/>
  <c r="AH508" i="18"/>
  <c r="AG508" i="18"/>
  <c r="AH507" i="18"/>
  <c r="AG507" i="18"/>
  <c r="AH506" i="18"/>
  <c r="AG506" i="18"/>
  <c r="AH505" i="18"/>
  <c r="AG505" i="18"/>
  <c r="AH504" i="18"/>
  <c r="AG504" i="18"/>
  <c r="AH503" i="18"/>
  <c r="AG503" i="18"/>
  <c r="AH502" i="18"/>
  <c r="AG502" i="18"/>
  <c r="AH501" i="18"/>
  <c r="AG501" i="18"/>
  <c r="AH500" i="18"/>
  <c r="AG500" i="18"/>
  <c r="AH499" i="18"/>
  <c r="AG499" i="18"/>
  <c r="AH498" i="18"/>
  <c r="AG498" i="18"/>
  <c r="AH497" i="18"/>
  <c r="AG497" i="18"/>
  <c r="AH496" i="18"/>
  <c r="AG496" i="18"/>
  <c r="AH495" i="18"/>
  <c r="AG495" i="18"/>
  <c r="AH494" i="18"/>
  <c r="AG494" i="18"/>
  <c r="AH493" i="18"/>
  <c r="AG493" i="18"/>
  <c r="AH492" i="18"/>
  <c r="AG492" i="18"/>
  <c r="AG490" i="18" s="1"/>
  <c r="AH489" i="18"/>
  <c r="AG489" i="18"/>
  <c r="AH488" i="18"/>
  <c r="AG488" i="18"/>
  <c r="AH487" i="18"/>
  <c r="AG487" i="18"/>
  <c r="AH486" i="18"/>
  <c r="AG486" i="18"/>
  <c r="AH485" i="18"/>
  <c r="AG485" i="18"/>
  <c r="AH484" i="18"/>
  <c r="AG484" i="18"/>
  <c r="AH483" i="18"/>
  <c r="AG483" i="18"/>
  <c r="AH482" i="18"/>
  <c r="AG482" i="18"/>
  <c r="AH481" i="18"/>
  <c r="AG481" i="18"/>
  <c r="AH480" i="18"/>
  <c r="AG480" i="18"/>
  <c r="AH479" i="18"/>
  <c r="AG479" i="18"/>
  <c r="AH478" i="18"/>
  <c r="AG478" i="18"/>
  <c r="AH477" i="18"/>
  <c r="AG477" i="18"/>
  <c r="AH476" i="18"/>
  <c r="AG476" i="18"/>
  <c r="AH475" i="18"/>
  <c r="AG475" i="18"/>
  <c r="AH474" i="18"/>
  <c r="AG474" i="18"/>
  <c r="AH473" i="18"/>
  <c r="AG473" i="18"/>
  <c r="AH472" i="18"/>
  <c r="AG472" i="18"/>
  <c r="AH471" i="18"/>
  <c r="AG471" i="18"/>
  <c r="AH470" i="18"/>
  <c r="AG470" i="18"/>
  <c r="AH469" i="18"/>
  <c r="AG469" i="18"/>
  <c r="AH468" i="18"/>
  <c r="AG468" i="18"/>
  <c r="AH467" i="18"/>
  <c r="AG467" i="18"/>
  <c r="AH466" i="18"/>
  <c r="AG466" i="18"/>
  <c r="AH465" i="18"/>
  <c r="AG465" i="18"/>
  <c r="AG463" i="18" s="1"/>
  <c r="AH462" i="18"/>
  <c r="AG462" i="18"/>
  <c r="AH461" i="18"/>
  <c r="AG461" i="18"/>
  <c r="AH460" i="18"/>
  <c r="AG460" i="18"/>
  <c r="AH459" i="18"/>
  <c r="AG459" i="18"/>
  <c r="AH458" i="18"/>
  <c r="AG458" i="18"/>
  <c r="AH457" i="18"/>
  <c r="AG457" i="18"/>
  <c r="AH456" i="18"/>
  <c r="AG456" i="18"/>
  <c r="AH455" i="18"/>
  <c r="AG455" i="18"/>
  <c r="AH454" i="18"/>
  <c r="AG454" i="18"/>
  <c r="AH453" i="18"/>
  <c r="AG453" i="18"/>
  <c r="AH452" i="18"/>
  <c r="AG452" i="18"/>
  <c r="AH451" i="18"/>
  <c r="AG451" i="18"/>
  <c r="AH450" i="18"/>
  <c r="AG450" i="18"/>
  <c r="AH449" i="18"/>
  <c r="AG449" i="18"/>
  <c r="AH448" i="18"/>
  <c r="AG448" i="18"/>
  <c r="AH447" i="18"/>
  <c r="AG447" i="18"/>
  <c r="AH446" i="18"/>
  <c r="AG446" i="18"/>
  <c r="AH445" i="18"/>
  <c r="AG445" i="18"/>
  <c r="AH444" i="18"/>
  <c r="AG444" i="18"/>
  <c r="AH443" i="18"/>
  <c r="AG443" i="18"/>
  <c r="AH442" i="18"/>
  <c r="AG442" i="18"/>
  <c r="AH441" i="18"/>
  <c r="AG441" i="18"/>
  <c r="AH440" i="18"/>
  <c r="AG440" i="18"/>
  <c r="AH439" i="18"/>
  <c r="AG439" i="18"/>
  <c r="AH438" i="18"/>
  <c r="AG438" i="18"/>
  <c r="AH435" i="18"/>
  <c r="AG435" i="18"/>
  <c r="AH434" i="18"/>
  <c r="AG434" i="18"/>
  <c r="AH433" i="18"/>
  <c r="AG433" i="18"/>
  <c r="AH432" i="18"/>
  <c r="AG432" i="18"/>
  <c r="AH431" i="18"/>
  <c r="AG431" i="18"/>
  <c r="AH430" i="18"/>
  <c r="AG430" i="18"/>
  <c r="AH429" i="18"/>
  <c r="AG429" i="18"/>
  <c r="AH428" i="18"/>
  <c r="AG428" i="18"/>
  <c r="AH427" i="18"/>
  <c r="AG427" i="18"/>
  <c r="AH426" i="18"/>
  <c r="AG426" i="18"/>
  <c r="AH425" i="18"/>
  <c r="AG425" i="18"/>
  <c r="AH424" i="18"/>
  <c r="AG424" i="18"/>
  <c r="AH423" i="18"/>
  <c r="AG423" i="18"/>
  <c r="AH422" i="18"/>
  <c r="AG422" i="18"/>
  <c r="AH421" i="18"/>
  <c r="AG421" i="18"/>
  <c r="AH420" i="18"/>
  <c r="AG420" i="18"/>
  <c r="AH419" i="18"/>
  <c r="AG419" i="18"/>
  <c r="AH418" i="18"/>
  <c r="AG418" i="18"/>
  <c r="AH417" i="18"/>
  <c r="AG417" i="18"/>
  <c r="AH416" i="18"/>
  <c r="AG416" i="18"/>
  <c r="AH415" i="18"/>
  <c r="AG415" i="18"/>
  <c r="AH414" i="18"/>
  <c r="AG414" i="18"/>
  <c r="AH413" i="18"/>
  <c r="AG413" i="18"/>
  <c r="AH412" i="18"/>
  <c r="AG412" i="18"/>
  <c r="AH411" i="18"/>
  <c r="AG411" i="18"/>
  <c r="AG409" i="18" s="1"/>
  <c r="AH408" i="18"/>
  <c r="AG408" i="18"/>
  <c r="AH407" i="18"/>
  <c r="AG407" i="18"/>
  <c r="AH406" i="18"/>
  <c r="AG406" i="18"/>
  <c r="AH405" i="18"/>
  <c r="AG405" i="18"/>
  <c r="AH404" i="18"/>
  <c r="AG404" i="18"/>
  <c r="AH403" i="18"/>
  <c r="AG403" i="18"/>
  <c r="AH402" i="18"/>
  <c r="AG402" i="18"/>
  <c r="AH401" i="18"/>
  <c r="AG401" i="18"/>
  <c r="AH400" i="18"/>
  <c r="AG400" i="18"/>
  <c r="AH399" i="18"/>
  <c r="AG399" i="18"/>
  <c r="AH398" i="18"/>
  <c r="AG398" i="18"/>
  <c r="AH397" i="18"/>
  <c r="AG397" i="18"/>
  <c r="AH396" i="18"/>
  <c r="AG396" i="18"/>
  <c r="AH395" i="18"/>
  <c r="AG395" i="18"/>
  <c r="AH394" i="18"/>
  <c r="AG394" i="18"/>
  <c r="AH393" i="18"/>
  <c r="AG393" i="18"/>
  <c r="AH392" i="18"/>
  <c r="AG392" i="18"/>
  <c r="AH391" i="18"/>
  <c r="AG391" i="18"/>
  <c r="AH390" i="18"/>
  <c r="AG390" i="18"/>
  <c r="AH389" i="18"/>
  <c r="AG389" i="18"/>
  <c r="AH388" i="18"/>
  <c r="AG388" i="18"/>
  <c r="AH387" i="18"/>
  <c r="AG387" i="18"/>
  <c r="AH386" i="18"/>
  <c r="AG386" i="18"/>
  <c r="AH385" i="18"/>
  <c r="AG385" i="18"/>
  <c r="AH384" i="18"/>
  <c r="AG384" i="18"/>
  <c r="AH381" i="18"/>
  <c r="AG381" i="18"/>
  <c r="AH380" i="18"/>
  <c r="AG380" i="18"/>
  <c r="AH379" i="18"/>
  <c r="AG379" i="18"/>
  <c r="AH378" i="18"/>
  <c r="AG378" i="18"/>
  <c r="AH377" i="18"/>
  <c r="AG377" i="18"/>
  <c r="AH376" i="18"/>
  <c r="AG376" i="18"/>
  <c r="AH375" i="18"/>
  <c r="AG375" i="18"/>
  <c r="AH374" i="18"/>
  <c r="AG374" i="18"/>
  <c r="AH373" i="18"/>
  <c r="AG373" i="18"/>
  <c r="AH372" i="18"/>
  <c r="AG372" i="18"/>
  <c r="AH371" i="18"/>
  <c r="AG371" i="18"/>
  <c r="AH370" i="18"/>
  <c r="AG370" i="18"/>
  <c r="AH369" i="18"/>
  <c r="AG369" i="18"/>
  <c r="AH368" i="18"/>
  <c r="AG368" i="18"/>
  <c r="AH367" i="18"/>
  <c r="AG367" i="18"/>
  <c r="AH366" i="18"/>
  <c r="AG366" i="18"/>
  <c r="AH365" i="18"/>
  <c r="AG365" i="18"/>
  <c r="AH364" i="18"/>
  <c r="AG364" i="18"/>
  <c r="AH363" i="18"/>
  <c r="AG363" i="18"/>
  <c r="AH362" i="18"/>
  <c r="AG362" i="18"/>
  <c r="AH361" i="18"/>
  <c r="AG361" i="18"/>
  <c r="AH360" i="18"/>
  <c r="AG360" i="18"/>
  <c r="AH359" i="18"/>
  <c r="AG359" i="18"/>
  <c r="AH358" i="18"/>
  <c r="AG358" i="18"/>
  <c r="AH357" i="18"/>
  <c r="AG357" i="18"/>
  <c r="AH354" i="18"/>
  <c r="AG354" i="18"/>
  <c r="AH353" i="18"/>
  <c r="AG353" i="18"/>
  <c r="AH352" i="18"/>
  <c r="AG352" i="18"/>
  <c r="AH351" i="18"/>
  <c r="AG351" i="18"/>
  <c r="AH350" i="18"/>
  <c r="AG350" i="18"/>
  <c r="AH349" i="18"/>
  <c r="AG349" i="18"/>
  <c r="AH348" i="18"/>
  <c r="AG348" i="18"/>
  <c r="AH347" i="18"/>
  <c r="AG347" i="18"/>
  <c r="AH346" i="18"/>
  <c r="AG346" i="18"/>
  <c r="AH345" i="18"/>
  <c r="AG345" i="18"/>
  <c r="AH344" i="18"/>
  <c r="AG344" i="18"/>
  <c r="AH343" i="18"/>
  <c r="AG343" i="18"/>
  <c r="AH342" i="18"/>
  <c r="AG342" i="18"/>
  <c r="AH341" i="18"/>
  <c r="AG341" i="18"/>
  <c r="AH340" i="18"/>
  <c r="AG340" i="18"/>
  <c r="AH339" i="18"/>
  <c r="AG339" i="18"/>
  <c r="AH338" i="18"/>
  <c r="AG338" i="18"/>
  <c r="AH337" i="18"/>
  <c r="AG337" i="18"/>
  <c r="AH336" i="18"/>
  <c r="AG336" i="18"/>
  <c r="AH335" i="18"/>
  <c r="AG335" i="18"/>
  <c r="AH334" i="18"/>
  <c r="AG334" i="18"/>
  <c r="AH333" i="18"/>
  <c r="AG333" i="18"/>
  <c r="AH332" i="18"/>
  <c r="AG332" i="18"/>
  <c r="AH331" i="18"/>
  <c r="AG331" i="18"/>
  <c r="AH330" i="18"/>
  <c r="AG330" i="18"/>
  <c r="AH327" i="18"/>
  <c r="AG327" i="18"/>
  <c r="AH326" i="18"/>
  <c r="AG326" i="18"/>
  <c r="AH325" i="18"/>
  <c r="AG325" i="18"/>
  <c r="AH324" i="18"/>
  <c r="AG324" i="18"/>
  <c r="AH323" i="18"/>
  <c r="AG323" i="18"/>
  <c r="AH322" i="18"/>
  <c r="AG322" i="18"/>
  <c r="AH321" i="18"/>
  <c r="AG321" i="18"/>
  <c r="AH320" i="18"/>
  <c r="AG320" i="18"/>
  <c r="AH319" i="18"/>
  <c r="AG319" i="18"/>
  <c r="AH318" i="18"/>
  <c r="AG318" i="18"/>
  <c r="AH317" i="18"/>
  <c r="AG317" i="18"/>
  <c r="AH316" i="18"/>
  <c r="AG316" i="18"/>
  <c r="AH315" i="18"/>
  <c r="AG315" i="18"/>
  <c r="AH314" i="18"/>
  <c r="AG314" i="18"/>
  <c r="AH313" i="18"/>
  <c r="AG313" i="18"/>
  <c r="AH312" i="18"/>
  <c r="AG312" i="18"/>
  <c r="AH311" i="18"/>
  <c r="AG311" i="18"/>
  <c r="AH310" i="18"/>
  <c r="AG310" i="18"/>
  <c r="AH309" i="18"/>
  <c r="AG309" i="18"/>
  <c r="AH308" i="18"/>
  <c r="AG308" i="18"/>
  <c r="AH307" i="18"/>
  <c r="AG307" i="18"/>
  <c r="AH306" i="18"/>
  <c r="AG306" i="18"/>
  <c r="AH305" i="18"/>
  <c r="AG305" i="18"/>
  <c r="AH304" i="18"/>
  <c r="AG304" i="18"/>
  <c r="AH303" i="18"/>
  <c r="AG303" i="18"/>
  <c r="AH300" i="18"/>
  <c r="AG300" i="18"/>
  <c r="AH299" i="18"/>
  <c r="AG299" i="18"/>
  <c r="AH298" i="18"/>
  <c r="AG298" i="18"/>
  <c r="AH297" i="18"/>
  <c r="AG297" i="18"/>
  <c r="AH296" i="18"/>
  <c r="AG296" i="18"/>
  <c r="AH295" i="18"/>
  <c r="AG295" i="18"/>
  <c r="AH294" i="18"/>
  <c r="AG294" i="18"/>
  <c r="AH293" i="18"/>
  <c r="AG293" i="18"/>
  <c r="AH292" i="18"/>
  <c r="AG292" i="18"/>
  <c r="AH291" i="18"/>
  <c r="AG291" i="18"/>
  <c r="AH290" i="18"/>
  <c r="AG290" i="18"/>
  <c r="AH289" i="18"/>
  <c r="AG289" i="18"/>
  <c r="AH288" i="18"/>
  <c r="AG288" i="18"/>
  <c r="AH287" i="18"/>
  <c r="AG287" i="18"/>
  <c r="AH286" i="18"/>
  <c r="AG286" i="18"/>
  <c r="AH285" i="18"/>
  <c r="AG285" i="18"/>
  <c r="AH284" i="18"/>
  <c r="AG284" i="18"/>
  <c r="AH283" i="18"/>
  <c r="AG283" i="18"/>
  <c r="AH282" i="18"/>
  <c r="AG282" i="18"/>
  <c r="AH281" i="18"/>
  <c r="AG281" i="18"/>
  <c r="AH280" i="18"/>
  <c r="AG280" i="18"/>
  <c r="AH279" i="18"/>
  <c r="AG279" i="18"/>
  <c r="AH278" i="18"/>
  <c r="AG278" i="18"/>
  <c r="AH277" i="18"/>
  <c r="AG277" i="18"/>
  <c r="AH276" i="18"/>
  <c r="AG276" i="18"/>
  <c r="AH273" i="18"/>
  <c r="AG273" i="18"/>
  <c r="AH272" i="18"/>
  <c r="AG272" i="18"/>
  <c r="AH271" i="18"/>
  <c r="AG271" i="18"/>
  <c r="AH270" i="18"/>
  <c r="AG270" i="18"/>
  <c r="AH269" i="18"/>
  <c r="AG269" i="18"/>
  <c r="AH268" i="18"/>
  <c r="AG268" i="18"/>
  <c r="AH267" i="18"/>
  <c r="AG267" i="18"/>
  <c r="AH266" i="18"/>
  <c r="AG266" i="18"/>
  <c r="AH265" i="18"/>
  <c r="AG265" i="18"/>
  <c r="AH264" i="18"/>
  <c r="AG264" i="18"/>
  <c r="AH263" i="18"/>
  <c r="AG263" i="18"/>
  <c r="AH262" i="18"/>
  <c r="AG262" i="18"/>
  <c r="AH261" i="18"/>
  <c r="AG261" i="18"/>
  <c r="AH260" i="18"/>
  <c r="AG260" i="18"/>
  <c r="AH259" i="18"/>
  <c r="AG259" i="18"/>
  <c r="AH258" i="18"/>
  <c r="AG258" i="18"/>
  <c r="AH257" i="18"/>
  <c r="AG257" i="18"/>
  <c r="AH256" i="18"/>
  <c r="AG256" i="18"/>
  <c r="AH255" i="18"/>
  <c r="AG255" i="18"/>
  <c r="AH254" i="18"/>
  <c r="AG254" i="18"/>
  <c r="AH253" i="18"/>
  <c r="AG253" i="18"/>
  <c r="AH252" i="18"/>
  <c r="AG252" i="18"/>
  <c r="AH251" i="18"/>
  <c r="AG251" i="18"/>
  <c r="AH250" i="18"/>
  <c r="AG250" i="18"/>
  <c r="AH249" i="18"/>
  <c r="AG249" i="18"/>
  <c r="AH246" i="18"/>
  <c r="AG246" i="18"/>
  <c r="AH245" i="18"/>
  <c r="AG245" i="18"/>
  <c r="AH244" i="18"/>
  <c r="AG244" i="18"/>
  <c r="AH243" i="18"/>
  <c r="AG243" i="18"/>
  <c r="AH242" i="18"/>
  <c r="AG242" i="18"/>
  <c r="AH241" i="18"/>
  <c r="AG241" i="18"/>
  <c r="AH240" i="18"/>
  <c r="AG240" i="18"/>
  <c r="AH239" i="18"/>
  <c r="AG239" i="18"/>
  <c r="AH238" i="18"/>
  <c r="AG238" i="18"/>
  <c r="AH237" i="18"/>
  <c r="AG237" i="18"/>
  <c r="AH236" i="18"/>
  <c r="AG236" i="18"/>
  <c r="AH235" i="18"/>
  <c r="AG235" i="18"/>
  <c r="AH234" i="18"/>
  <c r="AG234" i="18"/>
  <c r="AH233" i="18"/>
  <c r="AG233" i="18"/>
  <c r="AH232" i="18"/>
  <c r="AG232" i="18"/>
  <c r="AH231" i="18"/>
  <c r="AG231" i="18"/>
  <c r="AH230" i="18"/>
  <c r="AG230" i="18"/>
  <c r="AH229" i="18"/>
  <c r="AG229" i="18"/>
  <c r="AH228" i="18"/>
  <c r="AG228" i="18"/>
  <c r="AH227" i="18"/>
  <c r="AG227" i="18"/>
  <c r="AH226" i="18"/>
  <c r="AG226" i="18"/>
  <c r="AH225" i="18"/>
  <c r="AG225" i="18"/>
  <c r="AH224" i="18"/>
  <c r="AG224" i="18"/>
  <c r="AH223" i="18"/>
  <c r="AG223" i="18"/>
  <c r="AH222" i="18"/>
  <c r="AG222" i="18"/>
  <c r="AH219" i="18"/>
  <c r="AG219" i="18"/>
  <c r="AH218" i="18"/>
  <c r="AG218" i="18"/>
  <c r="AH217" i="18"/>
  <c r="AG217" i="18"/>
  <c r="AH216" i="18"/>
  <c r="AG216" i="18"/>
  <c r="AH215" i="18"/>
  <c r="AG215" i="18"/>
  <c r="AH214" i="18"/>
  <c r="AG214" i="18"/>
  <c r="AH213" i="18"/>
  <c r="AG213" i="18"/>
  <c r="AH212" i="18"/>
  <c r="AG212" i="18"/>
  <c r="AH211" i="18"/>
  <c r="AG211" i="18"/>
  <c r="AH210" i="18"/>
  <c r="AG210" i="18"/>
  <c r="AH209" i="18"/>
  <c r="AG209" i="18"/>
  <c r="AH208" i="18"/>
  <c r="AG208" i="18"/>
  <c r="AH207" i="18"/>
  <c r="AG207" i="18"/>
  <c r="AH206" i="18"/>
  <c r="AG206" i="18"/>
  <c r="AH205" i="18"/>
  <c r="AG205" i="18"/>
  <c r="AH204" i="18"/>
  <c r="AG204" i="18"/>
  <c r="AH203" i="18"/>
  <c r="AG203" i="18"/>
  <c r="AH202" i="18"/>
  <c r="AG202" i="18"/>
  <c r="AH201" i="18"/>
  <c r="AG201" i="18"/>
  <c r="AH200" i="18"/>
  <c r="AG200" i="18"/>
  <c r="AH199" i="18"/>
  <c r="AG199" i="18"/>
  <c r="AH198" i="18"/>
  <c r="AG198" i="18"/>
  <c r="AH197" i="18"/>
  <c r="AG197" i="18"/>
  <c r="AH196" i="18"/>
  <c r="AG196" i="18"/>
  <c r="AH195" i="18"/>
  <c r="AG195" i="18"/>
  <c r="AH192" i="18"/>
  <c r="AG192" i="18"/>
  <c r="AH191" i="18"/>
  <c r="AG191" i="18"/>
  <c r="AH190" i="18"/>
  <c r="AG190" i="18"/>
  <c r="AH189" i="18"/>
  <c r="AG189" i="18"/>
  <c r="AH188" i="18"/>
  <c r="AG188" i="18"/>
  <c r="AH187" i="18"/>
  <c r="AG187" i="18"/>
  <c r="AH186" i="18"/>
  <c r="AG186" i="18"/>
  <c r="AH185" i="18"/>
  <c r="AG185" i="18"/>
  <c r="AH184" i="18"/>
  <c r="AG184" i="18"/>
  <c r="AH183" i="18"/>
  <c r="AG183" i="18"/>
  <c r="AH182" i="18"/>
  <c r="AG182" i="18"/>
  <c r="AH181" i="18"/>
  <c r="AG181" i="18"/>
  <c r="AH180" i="18"/>
  <c r="AG180" i="18"/>
  <c r="AH179" i="18"/>
  <c r="AG179" i="18"/>
  <c r="AH178" i="18"/>
  <c r="AG178" i="18"/>
  <c r="AH177" i="18"/>
  <c r="AG177" i="18"/>
  <c r="AH176" i="18"/>
  <c r="AG176" i="18"/>
  <c r="AH175" i="18"/>
  <c r="AG175" i="18"/>
  <c r="AH174" i="18"/>
  <c r="AG174" i="18"/>
  <c r="AH173" i="18"/>
  <c r="AG173" i="18"/>
  <c r="AH172" i="18"/>
  <c r="AG172" i="18"/>
  <c r="AH171" i="18"/>
  <c r="AG171" i="18"/>
  <c r="AH170" i="18"/>
  <c r="AG170" i="18"/>
  <c r="AH169" i="18"/>
  <c r="AG169" i="18"/>
  <c r="AH168" i="18"/>
  <c r="AG168" i="18"/>
  <c r="AH165" i="18"/>
  <c r="AG165" i="18"/>
  <c r="AH164" i="18"/>
  <c r="AG164" i="18"/>
  <c r="AH163" i="18"/>
  <c r="AG163" i="18"/>
  <c r="AH162" i="18"/>
  <c r="AG162" i="18"/>
  <c r="AH161" i="18"/>
  <c r="AG161" i="18"/>
  <c r="AH160" i="18"/>
  <c r="AG160" i="18"/>
  <c r="AH159" i="18"/>
  <c r="AG159" i="18"/>
  <c r="AH158" i="18"/>
  <c r="AG158" i="18"/>
  <c r="AH157" i="18"/>
  <c r="AG157" i="18"/>
  <c r="AH156" i="18"/>
  <c r="AG156" i="18"/>
  <c r="AH155" i="18"/>
  <c r="AG155" i="18"/>
  <c r="AH154" i="18"/>
  <c r="AG154" i="18"/>
  <c r="AH153" i="18"/>
  <c r="AG153" i="18"/>
  <c r="AH152" i="18"/>
  <c r="AG152" i="18"/>
  <c r="AH151" i="18"/>
  <c r="AG151" i="18"/>
  <c r="AH150" i="18"/>
  <c r="AG150" i="18"/>
  <c r="AH149" i="18"/>
  <c r="AG149" i="18"/>
  <c r="AH148" i="18"/>
  <c r="AG148" i="18"/>
  <c r="AH147" i="18"/>
  <c r="AG147" i="18"/>
  <c r="AH146" i="18"/>
  <c r="AG146" i="18"/>
  <c r="AH145" i="18"/>
  <c r="AG145" i="18"/>
  <c r="AH144" i="18"/>
  <c r="AG144" i="18"/>
  <c r="AH143" i="18"/>
  <c r="AG143" i="18"/>
  <c r="AH142" i="18"/>
  <c r="AG142" i="18"/>
  <c r="AH141" i="18"/>
  <c r="AG141" i="18"/>
  <c r="AG139" i="18" s="1"/>
  <c r="AH138" i="18"/>
  <c r="AG138" i="18"/>
  <c r="AH137" i="18"/>
  <c r="AG137" i="18"/>
  <c r="AH136" i="18"/>
  <c r="AG136" i="18"/>
  <c r="AH135" i="18"/>
  <c r="AG135" i="18"/>
  <c r="AH134" i="18"/>
  <c r="AG134" i="18"/>
  <c r="AH133" i="18"/>
  <c r="AG133" i="18"/>
  <c r="AH132" i="18"/>
  <c r="AG132" i="18"/>
  <c r="AH131" i="18"/>
  <c r="AG131" i="18"/>
  <c r="AH130" i="18"/>
  <c r="AG130" i="18"/>
  <c r="AH129" i="18"/>
  <c r="AG129" i="18"/>
  <c r="AH128" i="18"/>
  <c r="AG128" i="18"/>
  <c r="AH127" i="18"/>
  <c r="AG127" i="18"/>
  <c r="AH126" i="18"/>
  <c r="AG126" i="18"/>
  <c r="AH125" i="18"/>
  <c r="AG125" i="18"/>
  <c r="AH124" i="18"/>
  <c r="AG124" i="18"/>
  <c r="AH123" i="18"/>
  <c r="AG123" i="18"/>
  <c r="AH122" i="18"/>
  <c r="AG122" i="18"/>
  <c r="AH121" i="18"/>
  <c r="AG121" i="18"/>
  <c r="AH120" i="18"/>
  <c r="AG120" i="18"/>
  <c r="AH119" i="18"/>
  <c r="AG119" i="18"/>
  <c r="AH118" i="18"/>
  <c r="AG118" i="18"/>
  <c r="AH117" i="18"/>
  <c r="AG117" i="18"/>
  <c r="AH116" i="18"/>
  <c r="AG116" i="18"/>
  <c r="AH115" i="18"/>
  <c r="AG115" i="18"/>
  <c r="V6" i="18"/>
  <c r="W6" i="18"/>
  <c r="X6" i="18"/>
  <c r="Y6" i="18"/>
  <c r="Z6" i="18"/>
  <c r="AA6" i="18"/>
  <c r="AB6" i="18"/>
  <c r="AC6" i="18"/>
  <c r="AD6" i="18"/>
  <c r="AE6" i="18"/>
  <c r="AF6" i="18"/>
  <c r="AG114" i="18"/>
  <c r="AH112" i="18"/>
  <c r="AG112" i="18"/>
  <c r="AH111" i="18"/>
  <c r="AG111" i="18"/>
  <c r="AH110" i="18"/>
  <c r="AG110" i="18"/>
  <c r="AH109" i="18"/>
  <c r="AG109" i="18"/>
  <c r="AH108" i="18"/>
  <c r="AG108" i="18"/>
  <c r="AH107" i="18"/>
  <c r="AG107" i="18"/>
  <c r="AH106" i="18"/>
  <c r="AG106" i="18"/>
  <c r="AH105" i="18"/>
  <c r="AG105" i="18"/>
  <c r="AH104" i="18"/>
  <c r="AG104" i="18"/>
  <c r="AH103" i="18"/>
  <c r="AG103" i="18"/>
  <c r="AH102" i="18"/>
  <c r="AG102" i="18"/>
  <c r="AH101" i="18"/>
  <c r="AG101" i="18"/>
  <c r="AH100" i="18"/>
  <c r="AG100" i="18"/>
  <c r="AH99" i="18"/>
  <c r="AG99" i="18"/>
  <c r="AH98" i="18"/>
  <c r="AG98" i="18"/>
  <c r="AH97" i="18"/>
  <c r="AG97" i="18"/>
  <c r="AH96" i="18"/>
  <c r="AG96" i="18"/>
  <c r="AH95" i="18"/>
  <c r="AG95" i="18"/>
  <c r="AH94" i="18"/>
  <c r="AG94" i="18"/>
  <c r="AH93" i="18"/>
  <c r="AG93" i="18"/>
  <c r="AH92" i="18"/>
  <c r="AG92" i="18"/>
  <c r="AH91" i="18"/>
  <c r="AG91" i="18"/>
  <c r="AH90" i="18"/>
  <c r="AG90" i="18"/>
  <c r="AH89" i="18"/>
  <c r="AG89" i="18"/>
  <c r="AG88" i="18"/>
  <c r="AH87" i="18"/>
  <c r="AG87" i="18"/>
  <c r="AH86" i="18"/>
  <c r="AG86" i="18"/>
  <c r="AH85" i="18"/>
  <c r="AG85" i="18"/>
  <c r="AH84" i="18"/>
  <c r="AG84" i="18"/>
  <c r="AH83" i="18"/>
  <c r="AG83" i="18"/>
  <c r="AH82" i="18"/>
  <c r="AG82" i="18"/>
  <c r="AH81" i="18"/>
  <c r="AG81" i="18"/>
  <c r="AH80" i="18"/>
  <c r="AG80" i="18"/>
  <c r="AH79" i="18"/>
  <c r="AG79" i="18"/>
  <c r="AH78" i="18"/>
  <c r="AG78" i="18"/>
  <c r="AH77" i="18"/>
  <c r="AG77" i="18"/>
  <c r="AH76" i="18"/>
  <c r="AG76" i="18"/>
  <c r="AH75" i="18"/>
  <c r="AG75" i="18"/>
  <c r="AH74" i="18"/>
  <c r="AG74" i="18"/>
  <c r="AH73" i="18"/>
  <c r="AG73" i="18"/>
  <c r="AH72" i="18"/>
  <c r="AG72" i="18"/>
  <c r="AH71" i="18"/>
  <c r="AG71" i="18"/>
  <c r="AH70" i="18"/>
  <c r="AG70" i="18"/>
  <c r="AH69" i="18"/>
  <c r="AG69" i="18"/>
  <c r="AH68" i="18"/>
  <c r="AG68" i="18"/>
  <c r="AH67" i="18"/>
  <c r="AG67" i="18"/>
  <c r="AH66" i="18"/>
  <c r="AG66" i="18"/>
  <c r="AH65" i="18"/>
  <c r="AG65" i="18"/>
  <c r="AG64" i="18"/>
  <c r="AG63" i="18"/>
  <c r="AH62" i="18"/>
  <c r="AG62" i="18"/>
  <c r="AH61" i="18"/>
  <c r="AG61" i="18"/>
  <c r="AH60" i="18"/>
  <c r="AG60" i="18"/>
  <c r="AH59" i="18"/>
  <c r="AG59" i="18"/>
  <c r="AH58" i="18"/>
  <c r="AG58" i="18"/>
  <c r="AH57" i="18"/>
  <c r="AG57" i="18"/>
  <c r="AH56" i="18"/>
  <c r="AG56" i="18"/>
  <c r="AH55" i="18"/>
  <c r="AG55" i="18"/>
  <c r="AH54" i="18"/>
  <c r="AG54" i="18"/>
  <c r="AH53" i="18"/>
  <c r="AG53" i="18"/>
  <c r="AH52" i="18"/>
  <c r="AG52" i="18"/>
  <c r="AH51" i="18"/>
  <c r="AG51" i="18"/>
  <c r="AH50" i="18"/>
  <c r="AG50" i="18"/>
  <c r="AH49" i="18"/>
  <c r="AG49" i="18"/>
  <c r="AH48" i="18"/>
  <c r="AG48" i="18"/>
  <c r="AH47" i="18"/>
  <c r="AG47" i="18"/>
  <c r="AH46" i="18"/>
  <c r="AG46" i="18"/>
  <c r="AH45" i="18"/>
  <c r="AG45" i="18"/>
  <c r="AH44" i="18"/>
  <c r="AG44" i="18"/>
  <c r="AH43" i="18"/>
  <c r="AG43" i="18"/>
  <c r="AH42" i="18"/>
  <c r="AG42" i="18"/>
  <c r="AH41" i="18"/>
  <c r="AG41" i="18"/>
  <c r="AH40" i="18"/>
  <c r="AG40" i="18"/>
  <c r="AH39" i="18"/>
  <c r="AG39" i="18"/>
  <c r="AG38" i="18"/>
  <c r="AH37" i="18"/>
  <c r="AG37" i="18"/>
  <c r="AH36" i="18"/>
  <c r="AG36" i="18"/>
  <c r="AH35" i="18"/>
  <c r="AG35" i="18"/>
  <c r="AH34" i="18"/>
  <c r="AG34" i="18"/>
  <c r="AH33" i="18"/>
  <c r="AG33" i="18"/>
  <c r="AH32" i="18"/>
  <c r="AG32" i="18"/>
  <c r="AH31" i="18"/>
  <c r="AG31" i="18"/>
  <c r="AH30" i="18"/>
  <c r="AG30" i="18"/>
  <c r="AH29" i="18"/>
  <c r="AG29" i="18"/>
  <c r="AH28" i="18"/>
  <c r="AG28" i="18"/>
  <c r="AH27" i="18"/>
  <c r="AG27" i="18"/>
  <c r="AH26" i="18"/>
  <c r="AG26" i="18"/>
  <c r="AH25" i="18"/>
  <c r="AG25" i="18"/>
  <c r="AH24" i="18"/>
  <c r="AG24" i="18"/>
  <c r="AH23" i="18"/>
  <c r="AG23" i="18"/>
  <c r="AH22" i="18"/>
  <c r="AG22" i="18"/>
  <c r="AH21" i="18"/>
  <c r="AG21" i="18"/>
  <c r="AH20" i="18"/>
  <c r="AG20" i="18"/>
  <c r="AG19" i="18"/>
  <c r="AH18" i="18"/>
  <c r="AG18" i="18"/>
  <c r="AG17" i="18"/>
  <c r="AH16" i="18"/>
  <c r="AG16" i="18"/>
  <c r="AG15" i="18"/>
  <c r="AG14" i="18"/>
  <c r="AG13" i="18"/>
  <c r="AH816" i="17"/>
  <c r="AG816" i="17"/>
  <c r="AH815" i="17"/>
  <c r="AG815" i="17"/>
  <c r="AH814" i="17"/>
  <c r="AG814" i="17"/>
  <c r="AH813" i="17"/>
  <c r="AG813" i="17"/>
  <c r="AH812" i="17"/>
  <c r="AG812" i="17"/>
  <c r="AH811" i="17"/>
  <c r="AG811" i="17"/>
  <c r="AH810" i="17"/>
  <c r="AG810" i="17"/>
  <c r="AH809" i="17"/>
  <c r="AG809" i="17"/>
  <c r="AH808" i="17"/>
  <c r="AG808" i="17"/>
  <c r="AH807" i="17"/>
  <c r="AG807" i="17"/>
  <c r="AH806" i="17"/>
  <c r="AG806" i="17"/>
  <c r="AH805" i="17"/>
  <c r="AG805" i="17"/>
  <c r="AH804" i="17"/>
  <c r="AG804" i="17"/>
  <c r="AH803" i="17"/>
  <c r="AG803" i="17"/>
  <c r="AH802" i="17"/>
  <c r="AG802" i="17"/>
  <c r="AH801" i="17"/>
  <c r="AG801" i="17"/>
  <c r="AH800" i="17"/>
  <c r="AG800" i="17"/>
  <c r="AH799" i="17"/>
  <c r="AG799" i="17"/>
  <c r="AH798" i="17"/>
  <c r="AG798" i="17"/>
  <c r="AH797" i="17"/>
  <c r="AG797" i="17"/>
  <c r="AH796" i="17"/>
  <c r="AG796" i="17"/>
  <c r="AH795" i="17"/>
  <c r="AG795" i="17"/>
  <c r="AH794" i="17"/>
  <c r="AG794" i="17"/>
  <c r="AH793" i="17"/>
  <c r="AG793" i="17"/>
  <c r="AH792" i="17"/>
  <c r="AG792" i="17"/>
  <c r="AH789" i="17"/>
  <c r="AG789" i="17"/>
  <c r="AH788" i="17"/>
  <c r="AG788" i="17"/>
  <c r="AH787" i="17"/>
  <c r="AG787" i="17"/>
  <c r="AH786" i="17"/>
  <c r="AG786" i="17"/>
  <c r="AH785" i="17"/>
  <c r="AG785" i="17"/>
  <c r="AH784" i="17"/>
  <c r="AG784" i="17"/>
  <c r="AH783" i="17"/>
  <c r="AG783" i="17"/>
  <c r="AH782" i="17"/>
  <c r="AG782" i="17"/>
  <c r="AH781" i="17"/>
  <c r="AG781" i="17"/>
  <c r="AH780" i="17"/>
  <c r="AG780" i="17"/>
  <c r="AH779" i="17"/>
  <c r="AG779" i="17"/>
  <c r="AH778" i="17"/>
  <c r="AG778" i="17"/>
  <c r="AH777" i="17"/>
  <c r="AG777" i="17"/>
  <c r="AH776" i="17"/>
  <c r="AG776" i="17"/>
  <c r="AH775" i="17"/>
  <c r="AG775" i="17"/>
  <c r="AH774" i="17"/>
  <c r="AG774" i="17"/>
  <c r="AH773" i="17"/>
  <c r="AG773" i="17"/>
  <c r="AH772" i="17"/>
  <c r="AG772" i="17"/>
  <c r="AH771" i="17"/>
  <c r="AG771" i="17"/>
  <c r="AH770" i="17"/>
  <c r="AG770" i="17"/>
  <c r="AH769" i="17"/>
  <c r="AG769" i="17"/>
  <c r="AH768" i="17"/>
  <c r="AG768" i="17"/>
  <c r="AH767" i="17"/>
  <c r="AG767" i="17"/>
  <c r="AH766" i="17"/>
  <c r="AG766" i="17"/>
  <c r="AH765" i="17"/>
  <c r="AG765" i="17"/>
  <c r="AH762" i="17"/>
  <c r="AG762" i="17"/>
  <c r="AH761" i="17"/>
  <c r="AG761" i="17"/>
  <c r="AH760" i="17"/>
  <c r="AG760" i="17"/>
  <c r="AH759" i="17"/>
  <c r="AG759" i="17"/>
  <c r="AH758" i="17"/>
  <c r="AG758" i="17"/>
  <c r="AH757" i="17"/>
  <c r="AG757" i="17"/>
  <c r="AH756" i="17"/>
  <c r="AG756" i="17"/>
  <c r="AH755" i="17"/>
  <c r="AG755" i="17"/>
  <c r="AH754" i="17"/>
  <c r="AG754" i="17"/>
  <c r="AH753" i="17"/>
  <c r="AG753" i="17"/>
  <c r="AH752" i="17"/>
  <c r="AG752" i="17"/>
  <c r="AH751" i="17"/>
  <c r="AG751" i="17"/>
  <c r="AH750" i="17"/>
  <c r="AG750" i="17"/>
  <c r="AH749" i="17"/>
  <c r="AG749" i="17"/>
  <c r="AH748" i="17"/>
  <c r="AG748" i="17"/>
  <c r="AH747" i="17"/>
  <c r="AG747" i="17"/>
  <c r="AH746" i="17"/>
  <c r="AG746" i="17"/>
  <c r="AH745" i="17"/>
  <c r="AG745" i="17"/>
  <c r="AH744" i="17"/>
  <c r="AG744" i="17"/>
  <c r="AH743" i="17"/>
  <c r="AG743" i="17"/>
  <c r="AH742" i="17"/>
  <c r="AG742" i="17"/>
  <c r="AH741" i="17"/>
  <c r="AG741" i="17"/>
  <c r="AH740" i="17"/>
  <c r="AG740" i="17"/>
  <c r="AH739" i="17"/>
  <c r="AG739" i="17"/>
  <c r="AH738" i="17"/>
  <c r="AG738" i="17"/>
  <c r="AG737" i="17"/>
  <c r="AH735" i="17"/>
  <c r="AG735" i="17"/>
  <c r="AH734" i="17"/>
  <c r="AG734" i="17"/>
  <c r="AH733" i="17"/>
  <c r="AG733" i="17"/>
  <c r="AH732" i="17"/>
  <c r="AG732" i="17"/>
  <c r="AH731" i="17"/>
  <c r="AG731" i="17"/>
  <c r="AH730" i="17"/>
  <c r="AG730" i="17"/>
  <c r="AH729" i="17"/>
  <c r="AG729" i="17"/>
  <c r="AH728" i="17"/>
  <c r="AG728" i="17"/>
  <c r="AH727" i="17"/>
  <c r="AG727" i="17"/>
  <c r="AH726" i="17"/>
  <c r="AG726" i="17"/>
  <c r="AH725" i="17"/>
  <c r="AG725" i="17"/>
  <c r="AH724" i="17"/>
  <c r="AG724" i="17"/>
  <c r="AH723" i="17"/>
  <c r="AG723" i="17"/>
  <c r="AH722" i="17"/>
  <c r="AG722" i="17"/>
  <c r="AH721" i="17"/>
  <c r="AG721" i="17"/>
  <c r="AH720" i="17"/>
  <c r="AG720" i="17"/>
  <c r="AH719" i="17"/>
  <c r="AG719" i="17"/>
  <c r="AH718" i="17"/>
  <c r="AG718" i="17"/>
  <c r="AH717" i="17"/>
  <c r="AG717" i="17"/>
  <c r="AH716" i="17"/>
  <c r="AG716" i="17"/>
  <c r="AH715" i="17"/>
  <c r="AG715" i="17"/>
  <c r="AH714" i="17"/>
  <c r="AG714" i="17"/>
  <c r="AH713" i="17"/>
  <c r="AG713" i="17"/>
  <c r="AH712" i="17"/>
  <c r="AG712" i="17"/>
  <c r="AH711" i="17"/>
  <c r="AH709" i="17"/>
  <c r="AG711" i="17"/>
  <c r="AH708" i="17"/>
  <c r="AG708" i="17"/>
  <c r="AH707" i="17"/>
  <c r="AG707" i="17"/>
  <c r="AH706" i="17"/>
  <c r="AG706" i="17"/>
  <c r="AH705" i="17"/>
  <c r="AG705" i="17"/>
  <c r="AH704" i="17"/>
  <c r="AG704" i="17"/>
  <c r="AH703" i="17"/>
  <c r="AG703" i="17"/>
  <c r="AH702" i="17"/>
  <c r="AG702" i="17"/>
  <c r="AH701" i="17"/>
  <c r="AG701" i="17"/>
  <c r="AH700" i="17"/>
  <c r="AG700" i="17"/>
  <c r="AH699" i="17"/>
  <c r="AG699" i="17"/>
  <c r="AH698" i="17"/>
  <c r="AG698" i="17"/>
  <c r="AH697" i="17"/>
  <c r="AG697" i="17"/>
  <c r="AH696" i="17"/>
  <c r="AG696" i="17"/>
  <c r="AH695" i="17"/>
  <c r="AG695" i="17"/>
  <c r="AH694" i="17"/>
  <c r="AG694" i="17"/>
  <c r="AH693" i="17"/>
  <c r="AG693" i="17"/>
  <c r="AH692" i="17"/>
  <c r="AG692" i="17"/>
  <c r="AH691" i="17"/>
  <c r="AG691" i="17"/>
  <c r="AH690" i="17"/>
  <c r="AG690" i="17"/>
  <c r="AH689" i="17"/>
  <c r="AG689" i="17"/>
  <c r="AH688" i="17"/>
  <c r="AG688" i="17"/>
  <c r="AH687" i="17"/>
  <c r="AG687" i="17"/>
  <c r="AH686" i="17"/>
  <c r="AG686" i="17"/>
  <c r="AH685" i="17"/>
  <c r="AG685" i="17"/>
  <c r="AH684" i="17"/>
  <c r="AG684" i="17"/>
  <c r="AH681" i="17"/>
  <c r="AG681" i="17"/>
  <c r="AH680" i="17"/>
  <c r="AG680" i="17"/>
  <c r="AH679" i="17"/>
  <c r="AG679" i="17"/>
  <c r="AH678" i="17"/>
  <c r="AG678" i="17"/>
  <c r="AH677" i="17"/>
  <c r="AG677" i="17"/>
  <c r="AH676" i="17"/>
  <c r="AG676" i="17"/>
  <c r="AH675" i="17"/>
  <c r="AG675" i="17"/>
  <c r="AH674" i="17"/>
  <c r="AG674" i="17"/>
  <c r="AH673" i="17"/>
  <c r="AG673" i="17"/>
  <c r="AH672" i="17"/>
  <c r="AG672" i="17"/>
  <c r="AH671" i="17"/>
  <c r="AG671" i="17"/>
  <c r="AH670" i="17"/>
  <c r="AG670" i="17"/>
  <c r="AH669" i="17"/>
  <c r="AG669" i="17"/>
  <c r="AH668" i="17"/>
  <c r="AG668" i="17"/>
  <c r="AH667" i="17"/>
  <c r="AG667" i="17"/>
  <c r="AH666" i="17"/>
  <c r="AG666" i="17"/>
  <c r="AH665" i="17"/>
  <c r="AG665" i="17"/>
  <c r="AH664" i="17"/>
  <c r="AG664" i="17"/>
  <c r="AH663" i="17"/>
  <c r="AG663" i="17"/>
  <c r="AH662" i="17"/>
  <c r="AG662" i="17"/>
  <c r="AH661" i="17"/>
  <c r="AG661" i="17"/>
  <c r="AH660" i="17"/>
  <c r="AG660" i="17"/>
  <c r="AH659" i="17"/>
  <c r="AG659" i="17"/>
  <c r="AH658" i="17"/>
  <c r="AG658" i="17"/>
  <c r="AH657" i="17"/>
  <c r="AG657" i="17"/>
  <c r="AH654" i="17"/>
  <c r="AG654" i="17"/>
  <c r="AH653" i="17"/>
  <c r="AG653" i="17"/>
  <c r="AH652" i="17"/>
  <c r="AG652" i="17"/>
  <c r="AH651" i="17"/>
  <c r="AG651" i="17"/>
  <c r="AH650" i="17"/>
  <c r="AG650" i="17"/>
  <c r="AH649" i="17"/>
  <c r="AG649" i="17"/>
  <c r="AH648" i="17"/>
  <c r="AG648" i="17"/>
  <c r="AH647" i="17"/>
  <c r="AG647" i="17"/>
  <c r="AH646" i="17"/>
  <c r="AG646" i="17"/>
  <c r="AH645" i="17"/>
  <c r="AG645" i="17"/>
  <c r="AH644" i="17"/>
  <c r="AG644" i="17"/>
  <c r="AH643" i="17"/>
  <c r="AG643" i="17"/>
  <c r="AH642" i="17"/>
  <c r="AG642" i="17"/>
  <c r="AH641" i="17"/>
  <c r="AG641" i="17"/>
  <c r="AH640" i="17"/>
  <c r="AG640" i="17"/>
  <c r="AH639" i="17"/>
  <c r="AG639" i="17"/>
  <c r="AH638" i="17"/>
  <c r="AG638" i="17"/>
  <c r="AH637" i="17"/>
  <c r="AG637" i="17"/>
  <c r="AH636" i="17"/>
  <c r="AG636" i="17"/>
  <c r="AH635" i="17"/>
  <c r="AG635" i="17"/>
  <c r="AH634" i="17"/>
  <c r="AG634" i="17"/>
  <c r="AH633" i="17"/>
  <c r="AG633" i="17"/>
  <c r="AH632" i="17"/>
  <c r="AG632" i="17"/>
  <c r="AH631" i="17"/>
  <c r="AG631" i="17"/>
  <c r="AH630" i="17"/>
  <c r="AG630" i="17"/>
  <c r="AH627" i="17"/>
  <c r="AG627" i="17"/>
  <c r="AH626" i="17"/>
  <c r="AG626" i="17"/>
  <c r="AH625" i="17"/>
  <c r="AG625" i="17"/>
  <c r="AH624" i="17"/>
  <c r="AG624" i="17"/>
  <c r="AH623" i="17"/>
  <c r="AG623" i="17"/>
  <c r="AH622" i="17"/>
  <c r="AG622" i="17"/>
  <c r="AH621" i="17"/>
  <c r="AG621" i="17"/>
  <c r="AH620" i="17"/>
  <c r="AG620" i="17"/>
  <c r="AH619" i="17"/>
  <c r="AG619" i="17"/>
  <c r="AH618" i="17"/>
  <c r="AG618" i="17"/>
  <c r="AH617" i="17"/>
  <c r="AG617" i="17"/>
  <c r="AH616" i="17"/>
  <c r="AG616" i="17"/>
  <c r="AH615" i="17"/>
  <c r="AG615" i="17"/>
  <c r="AH614" i="17"/>
  <c r="AG614" i="17"/>
  <c r="AH613" i="17"/>
  <c r="AG613" i="17"/>
  <c r="AH612" i="17"/>
  <c r="AG612" i="17"/>
  <c r="AH611" i="17"/>
  <c r="AG611" i="17"/>
  <c r="AH610" i="17"/>
  <c r="AG610" i="17"/>
  <c r="AH609" i="17"/>
  <c r="AG609" i="17"/>
  <c r="AH608" i="17"/>
  <c r="AG608" i="17"/>
  <c r="AH607" i="17"/>
  <c r="AG607" i="17"/>
  <c r="AH606" i="17"/>
  <c r="AG606" i="17"/>
  <c r="AH605" i="17"/>
  <c r="AG605" i="17"/>
  <c r="AH604" i="17"/>
  <c r="AG604" i="17"/>
  <c r="AH603" i="17"/>
  <c r="AG603" i="17"/>
  <c r="AH600" i="17"/>
  <c r="AG600" i="17"/>
  <c r="AH599" i="17"/>
  <c r="AG599" i="17"/>
  <c r="AH598" i="17"/>
  <c r="AG598" i="17"/>
  <c r="AH597" i="17"/>
  <c r="AG597" i="17"/>
  <c r="AH596" i="17"/>
  <c r="AG596" i="17"/>
  <c r="AH595" i="17"/>
  <c r="AG595" i="17"/>
  <c r="AH594" i="17"/>
  <c r="AG594" i="17"/>
  <c r="AH593" i="17"/>
  <c r="AG593" i="17"/>
  <c r="AH592" i="17"/>
  <c r="AG592" i="17"/>
  <c r="AH591" i="17"/>
  <c r="AG591" i="17"/>
  <c r="AH590" i="17"/>
  <c r="AG590" i="17"/>
  <c r="AH589" i="17"/>
  <c r="AG589" i="17"/>
  <c r="AH588" i="17"/>
  <c r="AG588" i="17"/>
  <c r="AH587" i="17"/>
  <c r="AG587" i="17"/>
  <c r="AH586" i="17"/>
  <c r="AG586" i="17"/>
  <c r="AH585" i="17"/>
  <c r="AG585" i="17"/>
  <c r="AH584" i="17"/>
  <c r="AG584" i="17"/>
  <c r="AH583" i="17"/>
  <c r="AG583" i="17"/>
  <c r="AH582" i="17"/>
  <c r="AG582" i="17"/>
  <c r="AH581" i="17"/>
  <c r="AG581" i="17"/>
  <c r="AH580" i="17"/>
  <c r="AG580" i="17"/>
  <c r="AH579" i="17"/>
  <c r="AG579" i="17"/>
  <c r="AH578" i="17"/>
  <c r="AG578" i="17"/>
  <c r="AH577" i="17"/>
  <c r="AG577" i="17"/>
  <c r="AH576" i="17"/>
  <c r="AG576" i="17"/>
  <c r="AH573" i="17"/>
  <c r="AG573" i="17"/>
  <c r="AH572" i="17"/>
  <c r="AG572" i="17"/>
  <c r="AH571" i="17"/>
  <c r="AG571" i="17"/>
  <c r="AH570" i="17"/>
  <c r="AG570" i="17"/>
  <c r="AH569" i="17"/>
  <c r="AG569" i="17"/>
  <c r="AH568" i="17"/>
  <c r="AG568" i="17"/>
  <c r="AH567" i="17"/>
  <c r="AG567" i="17"/>
  <c r="AH566" i="17"/>
  <c r="AG566" i="17"/>
  <c r="AH565" i="17"/>
  <c r="AG565" i="17"/>
  <c r="AH564" i="17"/>
  <c r="AG564" i="17"/>
  <c r="AH563" i="17"/>
  <c r="AG563" i="17"/>
  <c r="AH562" i="17"/>
  <c r="AG562" i="17"/>
  <c r="AH561" i="17"/>
  <c r="AG561" i="17"/>
  <c r="AH560" i="17"/>
  <c r="AG560" i="17"/>
  <c r="AH559" i="17"/>
  <c r="AG559" i="17"/>
  <c r="AH558" i="17"/>
  <c r="AG558" i="17"/>
  <c r="AH557" i="17"/>
  <c r="AG557" i="17"/>
  <c r="AH556" i="17"/>
  <c r="AG556" i="17"/>
  <c r="AH555" i="17"/>
  <c r="AG555" i="17"/>
  <c r="AH554" i="17"/>
  <c r="AG554" i="17"/>
  <c r="AH553" i="17"/>
  <c r="AG553" i="17"/>
  <c r="AH552" i="17"/>
  <c r="AG552" i="17"/>
  <c r="AH551" i="17"/>
  <c r="AG551" i="17"/>
  <c r="AH550" i="17"/>
  <c r="AG550" i="17"/>
  <c r="AH549" i="17"/>
  <c r="AG549" i="17"/>
  <c r="AH546" i="17"/>
  <c r="AG546" i="17"/>
  <c r="AH545" i="17"/>
  <c r="AG545" i="17"/>
  <c r="AH544" i="17"/>
  <c r="AG544" i="17"/>
  <c r="AH543" i="17"/>
  <c r="AG543" i="17"/>
  <c r="AH542" i="17"/>
  <c r="AG542" i="17"/>
  <c r="AH541" i="17"/>
  <c r="AG541" i="17"/>
  <c r="AH540" i="17"/>
  <c r="AG540" i="17"/>
  <c r="AH539" i="17"/>
  <c r="AG539" i="17"/>
  <c r="AH538" i="17"/>
  <c r="AG538" i="17"/>
  <c r="AH537" i="17"/>
  <c r="AG537" i="17"/>
  <c r="AH536" i="17"/>
  <c r="AG536" i="17"/>
  <c r="AH535" i="17"/>
  <c r="AG535" i="17"/>
  <c r="AH534" i="17"/>
  <c r="AG534" i="17"/>
  <c r="AH533" i="17"/>
  <c r="AG533" i="17"/>
  <c r="AH532" i="17"/>
  <c r="AG532" i="17"/>
  <c r="AH531" i="17"/>
  <c r="AG531" i="17"/>
  <c r="AH530" i="17"/>
  <c r="AG530" i="17"/>
  <c r="AH529" i="17"/>
  <c r="AG529" i="17"/>
  <c r="AH528" i="17"/>
  <c r="AG528" i="17"/>
  <c r="AH527" i="17"/>
  <c r="AG527" i="17"/>
  <c r="AH526" i="17"/>
  <c r="AG526" i="17"/>
  <c r="AH525" i="17"/>
  <c r="AG525" i="17"/>
  <c r="AH524" i="17"/>
  <c r="AG524" i="17"/>
  <c r="AH523" i="17"/>
  <c r="AG523" i="17"/>
  <c r="AH522" i="17"/>
  <c r="AH521" i="17" s="1"/>
  <c r="AG522" i="17"/>
  <c r="AH519" i="17"/>
  <c r="AG519" i="17"/>
  <c r="AH518" i="17"/>
  <c r="AG518" i="17"/>
  <c r="AH517" i="17"/>
  <c r="AG517" i="17"/>
  <c r="AH516" i="17"/>
  <c r="AG516" i="17"/>
  <c r="AH515" i="17"/>
  <c r="AG515" i="17"/>
  <c r="AH514" i="17"/>
  <c r="AG514" i="17"/>
  <c r="AH513" i="17"/>
  <c r="AG513" i="17"/>
  <c r="AH512" i="17"/>
  <c r="AG512" i="17"/>
  <c r="AH511" i="17"/>
  <c r="AG511" i="17"/>
  <c r="AH510" i="17"/>
  <c r="AG510" i="17"/>
  <c r="AH509" i="17"/>
  <c r="AG509" i="17"/>
  <c r="AH508" i="17"/>
  <c r="AG508" i="17"/>
  <c r="AH507" i="17"/>
  <c r="AG507" i="17"/>
  <c r="AH506" i="17"/>
  <c r="AG506" i="17"/>
  <c r="AH505" i="17"/>
  <c r="AG505" i="17"/>
  <c r="AH504" i="17"/>
  <c r="AG504" i="17"/>
  <c r="AH503" i="17"/>
  <c r="AG503" i="17"/>
  <c r="AH502" i="17"/>
  <c r="AG502" i="17"/>
  <c r="AH501" i="17"/>
  <c r="AG501" i="17"/>
  <c r="AH500" i="17"/>
  <c r="AG500" i="17"/>
  <c r="AH499" i="17"/>
  <c r="AG499" i="17"/>
  <c r="AH498" i="17"/>
  <c r="AG498" i="17"/>
  <c r="AH497" i="17"/>
  <c r="AG497" i="17"/>
  <c r="AH496" i="17"/>
  <c r="AG496" i="17"/>
  <c r="AH495" i="17"/>
  <c r="AG495" i="17"/>
  <c r="AH492" i="17"/>
  <c r="AG492" i="17"/>
  <c r="AH491" i="17"/>
  <c r="AG491" i="17"/>
  <c r="AH490" i="17"/>
  <c r="AG490" i="17"/>
  <c r="AH489" i="17"/>
  <c r="AG489" i="17"/>
  <c r="AH488" i="17"/>
  <c r="AG488" i="17"/>
  <c r="AH487" i="17"/>
  <c r="AG487" i="17"/>
  <c r="AH486" i="17"/>
  <c r="AG486" i="17"/>
  <c r="AH485" i="17"/>
  <c r="AG485" i="17"/>
  <c r="AH484" i="17"/>
  <c r="AG484" i="17"/>
  <c r="AH483" i="17"/>
  <c r="AG483" i="17"/>
  <c r="AH482" i="17"/>
  <c r="AG482" i="17"/>
  <c r="AH481" i="17"/>
  <c r="AG481" i="17"/>
  <c r="AH480" i="17"/>
  <c r="AG480" i="17"/>
  <c r="AH479" i="17"/>
  <c r="AG479" i="17"/>
  <c r="AH478" i="17"/>
  <c r="AG478" i="17"/>
  <c r="AH477" i="17"/>
  <c r="AG477" i="17"/>
  <c r="AH476" i="17"/>
  <c r="AG476" i="17"/>
  <c r="AH475" i="17"/>
  <c r="AG475" i="17"/>
  <c r="AH474" i="17"/>
  <c r="AG474" i="17"/>
  <c r="AH473" i="17"/>
  <c r="AG473" i="17"/>
  <c r="AH472" i="17"/>
  <c r="AG472" i="17"/>
  <c r="AH471" i="17"/>
  <c r="AG471" i="17"/>
  <c r="AH470" i="17"/>
  <c r="AG470" i="17"/>
  <c r="AH469" i="17"/>
  <c r="AG469" i="17"/>
  <c r="AH468" i="17"/>
  <c r="AH467" i="17" s="1"/>
  <c r="AG468" i="17"/>
  <c r="AH465" i="17"/>
  <c r="AG465" i="17"/>
  <c r="AH464" i="17"/>
  <c r="AG464" i="17"/>
  <c r="AH463" i="17"/>
  <c r="AG463" i="17"/>
  <c r="AH462" i="17"/>
  <c r="AG462" i="17"/>
  <c r="AH461" i="17"/>
  <c r="AG461" i="17"/>
  <c r="AH460" i="17"/>
  <c r="AG460" i="17"/>
  <c r="AH459" i="17"/>
  <c r="AG459" i="17"/>
  <c r="AH458" i="17"/>
  <c r="AG458" i="17"/>
  <c r="AH457" i="17"/>
  <c r="AG457" i="17"/>
  <c r="AH456" i="17"/>
  <c r="AG456" i="17"/>
  <c r="AH455" i="17"/>
  <c r="AG455" i="17"/>
  <c r="AH454" i="17"/>
  <c r="AG454" i="17"/>
  <c r="AH453" i="17"/>
  <c r="AG453" i="17"/>
  <c r="AH452" i="17"/>
  <c r="AG452" i="17"/>
  <c r="AH451" i="17"/>
  <c r="AG451" i="17"/>
  <c r="AH450" i="17"/>
  <c r="AG450" i="17"/>
  <c r="AH449" i="17"/>
  <c r="AG449" i="17"/>
  <c r="AH448" i="17"/>
  <c r="AG448" i="17"/>
  <c r="AH447" i="17"/>
  <c r="AG447" i="17"/>
  <c r="AH446" i="17"/>
  <c r="AG446" i="17"/>
  <c r="AH445" i="17"/>
  <c r="AG445" i="17"/>
  <c r="AH444" i="17"/>
  <c r="AG444" i="17"/>
  <c r="AH443" i="17"/>
  <c r="AG443" i="17"/>
  <c r="AH442" i="17"/>
  <c r="AG442" i="17"/>
  <c r="AH441" i="17"/>
  <c r="AG441" i="17"/>
  <c r="AH438" i="17"/>
  <c r="AG438" i="17"/>
  <c r="AH437" i="17"/>
  <c r="AG437" i="17"/>
  <c r="AH436" i="17"/>
  <c r="AG436" i="17"/>
  <c r="AH435" i="17"/>
  <c r="AG435" i="17"/>
  <c r="AH434" i="17"/>
  <c r="AG434" i="17"/>
  <c r="AH433" i="17"/>
  <c r="AG433" i="17"/>
  <c r="AH432" i="17"/>
  <c r="AG432" i="17"/>
  <c r="AH431" i="17"/>
  <c r="AG431" i="17"/>
  <c r="AH430" i="17"/>
  <c r="AG430" i="17"/>
  <c r="AH429" i="17"/>
  <c r="AG429" i="17"/>
  <c r="AH428" i="17"/>
  <c r="AG428" i="17"/>
  <c r="AH427" i="17"/>
  <c r="AG427" i="17"/>
  <c r="AH426" i="17"/>
  <c r="AG426" i="17"/>
  <c r="AH425" i="17"/>
  <c r="AG425" i="17"/>
  <c r="AH424" i="17"/>
  <c r="AG424" i="17"/>
  <c r="AH423" i="17"/>
  <c r="AG423" i="17"/>
  <c r="AH422" i="17"/>
  <c r="AG422" i="17"/>
  <c r="AH421" i="17"/>
  <c r="AG421" i="17"/>
  <c r="AH420" i="17"/>
  <c r="AG420" i="17"/>
  <c r="AH419" i="17"/>
  <c r="AG419" i="17"/>
  <c r="AH418" i="17"/>
  <c r="AG418" i="17"/>
  <c r="AH417" i="17"/>
  <c r="AG417" i="17"/>
  <c r="AH416" i="17"/>
  <c r="AG416" i="17"/>
  <c r="AH415" i="17"/>
  <c r="AG415" i="17"/>
  <c r="AH414" i="17"/>
  <c r="AG414" i="17"/>
  <c r="AH411" i="17"/>
  <c r="AG411" i="17"/>
  <c r="AH410" i="17"/>
  <c r="AG410" i="17"/>
  <c r="AH409" i="17"/>
  <c r="AG409" i="17"/>
  <c r="AH408" i="17"/>
  <c r="AG408" i="17"/>
  <c r="AH407" i="17"/>
  <c r="AG407" i="17"/>
  <c r="AH406" i="17"/>
  <c r="AG406" i="17"/>
  <c r="AH405" i="17"/>
  <c r="AG405" i="17"/>
  <c r="AH404" i="17"/>
  <c r="AG404" i="17"/>
  <c r="AH403" i="17"/>
  <c r="AG403" i="17"/>
  <c r="AH402" i="17"/>
  <c r="AG402" i="17"/>
  <c r="AH401" i="17"/>
  <c r="AG401" i="17"/>
  <c r="AH400" i="17"/>
  <c r="AG400" i="17"/>
  <c r="AH399" i="17"/>
  <c r="AG399" i="17"/>
  <c r="AH398" i="17"/>
  <c r="AG398" i="17"/>
  <c r="AH397" i="17"/>
  <c r="AG397" i="17"/>
  <c r="AH396" i="17"/>
  <c r="AG396" i="17"/>
  <c r="AH395" i="17"/>
  <c r="AG395" i="17"/>
  <c r="AH394" i="17"/>
  <c r="AG394" i="17"/>
  <c r="AH393" i="17"/>
  <c r="AG393" i="17"/>
  <c r="AH392" i="17"/>
  <c r="AG392" i="17"/>
  <c r="AH391" i="17"/>
  <c r="AG391" i="17"/>
  <c r="AH390" i="17"/>
  <c r="AG390" i="17"/>
  <c r="AH389" i="17"/>
  <c r="AG389" i="17"/>
  <c r="AH388" i="17"/>
  <c r="AG388" i="17"/>
  <c r="AH387" i="17"/>
  <c r="AG387" i="17"/>
  <c r="AH384" i="17"/>
  <c r="AG384" i="17"/>
  <c r="AH383" i="17"/>
  <c r="AG383" i="17"/>
  <c r="AH382" i="17"/>
  <c r="AG382" i="17"/>
  <c r="AH381" i="17"/>
  <c r="AG381" i="17"/>
  <c r="AH380" i="17"/>
  <c r="AG380" i="17"/>
  <c r="AH379" i="17"/>
  <c r="AG379" i="17"/>
  <c r="AH378" i="17"/>
  <c r="AG378" i="17"/>
  <c r="AH377" i="17"/>
  <c r="AG377" i="17"/>
  <c r="AH376" i="17"/>
  <c r="AG376" i="17"/>
  <c r="AH375" i="17"/>
  <c r="AG375" i="17"/>
  <c r="AH374" i="17"/>
  <c r="AG374" i="17"/>
  <c r="AH373" i="17"/>
  <c r="AG373" i="17"/>
  <c r="AH372" i="17"/>
  <c r="AG372" i="17"/>
  <c r="AH371" i="17"/>
  <c r="AG371" i="17"/>
  <c r="AH370" i="17"/>
  <c r="AG370" i="17"/>
  <c r="AH369" i="17"/>
  <c r="AG369" i="17"/>
  <c r="AH368" i="17"/>
  <c r="AG368" i="17"/>
  <c r="AH367" i="17"/>
  <c r="AG367" i="17"/>
  <c r="AH366" i="17"/>
  <c r="AG366" i="17"/>
  <c r="AH365" i="17"/>
  <c r="AG365" i="17"/>
  <c r="AH364" i="17"/>
  <c r="AG364" i="17"/>
  <c r="AH363" i="17"/>
  <c r="AG363" i="17"/>
  <c r="AH362" i="17"/>
  <c r="AG362" i="17"/>
  <c r="AH361" i="17"/>
  <c r="AG361" i="17"/>
  <c r="AH360" i="17"/>
  <c r="AG360" i="17"/>
  <c r="AH357" i="17"/>
  <c r="AG357" i="17"/>
  <c r="AH356" i="17"/>
  <c r="AG356" i="17"/>
  <c r="AH355" i="17"/>
  <c r="AG355" i="17"/>
  <c r="AH354" i="17"/>
  <c r="AG354" i="17"/>
  <c r="AH353" i="17"/>
  <c r="AG353" i="17"/>
  <c r="AH352" i="17"/>
  <c r="AG352" i="17"/>
  <c r="AH351" i="17"/>
  <c r="AG351" i="17"/>
  <c r="AH350" i="17"/>
  <c r="AG350" i="17"/>
  <c r="AH349" i="17"/>
  <c r="AG349" i="17"/>
  <c r="AH348" i="17"/>
  <c r="AG348" i="17"/>
  <c r="AH347" i="17"/>
  <c r="AG347" i="17"/>
  <c r="AH346" i="17"/>
  <c r="AG346" i="17"/>
  <c r="AH345" i="17"/>
  <c r="AG345" i="17"/>
  <c r="AH344" i="17"/>
  <c r="AG344" i="17"/>
  <c r="AH343" i="17"/>
  <c r="AG343" i="17"/>
  <c r="AH342" i="17"/>
  <c r="AG342" i="17"/>
  <c r="AH341" i="17"/>
  <c r="AG341" i="17"/>
  <c r="AH340" i="17"/>
  <c r="AG340" i="17"/>
  <c r="AH339" i="17"/>
  <c r="AG339" i="17"/>
  <c r="AH338" i="17"/>
  <c r="AG338" i="17"/>
  <c r="AH337" i="17"/>
  <c r="AG337" i="17"/>
  <c r="AH336" i="17"/>
  <c r="AG336" i="17"/>
  <c r="AH335" i="17"/>
  <c r="AG335" i="17"/>
  <c r="AH334" i="17"/>
  <c r="AG334" i="17"/>
  <c r="AH333" i="17"/>
  <c r="AG333" i="17"/>
  <c r="AH330" i="17"/>
  <c r="AG330" i="17"/>
  <c r="AH329" i="17"/>
  <c r="AG329" i="17"/>
  <c r="AH328" i="17"/>
  <c r="AG328" i="17"/>
  <c r="AH327" i="17"/>
  <c r="AG327" i="17"/>
  <c r="AH326" i="17"/>
  <c r="AG326" i="17"/>
  <c r="AH325" i="17"/>
  <c r="AG325" i="17"/>
  <c r="AH324" i="17"/>
  <c r="AG324" i="17"/>
  <c r="AH323" i="17"/>
  <c r="AG323" i="17"/>
  <c r="AH322" i="17"/>
  <c r="AG322" i="17"/>
  <c r="AH321" i="17"/>
  <c r="AG321" i="17"/>
  <c r="AH320" i="17"/>
  <c r="AG320" i="17"/>
  <c r="AH319" i="17"/>
  <c r="AG319" i="17"/>
  <c r="AH318" i="17"/>
  <c r="AG318" i="17"/>
  <c r="AH317" i="17"/>
  <c r="AG317" i="17"/>
  <c r="AH316" i="17"/>
  <c r="AG316" i="17"/>
  <c r="AH315" i="17"/>
  <c r="AG315" i="17"/>
  <c r="AH314" i="17"/>
  <c r="AG314" i="17"/>
  <c r="AH313" i="17"/>
  <c r="AG313" i="17"/>
  <c r="AH312" i="17"/>
  <c r="AG312" i="17"/>
  <c r="AH311" i="17"/>
  <c r="AG311" i="17"/>
  <c r="AH310" i="17"/>
  <c r="AG310" i="17"/>
  <c r="AH309" i="17"/>
  <c r="AG309" i="17"/>
  <c r="AH308" i="17"/>
  <c r="AG308" i="17"/>
  <c r="AH307" i="17"/>
  <c r="AG307" i="17"/>
  <c r="AH306" i="17"/>
  <c r="AH305" i="17" s="1"/>
  <c r="AG306" i="17"/>
  <c r="AG305" i="17" s="1"/>
  <c r="AH303" i="17"/>
  <c r="AG303" i="17"/>
  <c r="AH302" i="17"/>
  <c r="AG302" i="17"/>
  <c r="AH301" i="17"/>
  <c r="AG301" i="17"/>
  <c r="AH300" i="17"/>
  <c r="AG300" i="17"/>
  <c r="AH299" i="17"/>
  <c r="AG299" i="17"/>
  <c r="AH298" i="17"/>
  <c r="AG298" i="17"/>
  <c r="AH297" i="17"/>
  <c r="AG297" i="17"/>
  <c r="AH296" i="17"/>
  <c r="AG296" i="17"/>
  <c r="AH295" i="17"/>
  <c r="AG295" i="17"/>
  <c r="AH294" i="17"/>
  <c r="AG294" i="17"/>
  <c r="AH293" i="17"/>
  <c r="AG293" i="17"/>
  <c r="AH292" i="17"/>
  <c r="AG292" i="17"/>
  <c r="AH291" i="17"/>
  <c r="AG291" i="17"/>
  <c r="AH290" i="17"/>
  <c r="AG290" i="17"/>
  <c r="AH289" i="17"/>
  <c r="AG289" i="17"/>
  <c r="AH288" i="17"/>
  <c r="AG288" i="17"/>
  <c r="AH287" i="17"/>
  <c r="AG287" i="17"/>
  <c r="AH286" i="17"/>
  <c r="AG286" i="17"/>
  <c r="AH285" i="17"/>
  <c r="AG285" i="17"/>
  <c r="AH284" i="17"/>
  <c r="AG284" i="17"/>
  <c r="AH283" i="17"/>
  <c r="AG283" i="17"/>
  <c r="AH282" i="17"/>
  <c r="AG282" i="17"/>
  <c r="AH281" i="17"/>
  <c r="AG281" i="17"/>
  <c r="AH280" i="17"/>
  <c r="AG280" i="17"/>
  <c r="AH279" i="17"/>
  <c r="AG279" i="17"/>
  <c r="AH276" i="17"/>
  <c r="AG276" i="17"/>
  <c r="AH275" i="17"/>
  <c r="AG275" i="17"/>
  <c r="AH274" i="17"/>
  <c r="AG274" i="17"/>
  <c r="AH273" i="17"/>
  <c r="AG273" i="17"/>
  <c r="AH272" i="17"/>
  <c r="AG272" i="17"/>
  <c r="AH271" i="17"/>
  <c r="AG271" i="17"/>
  <c r="AH270" i="17"/>
  <c r="AG270" i="17"/>
  <c r="AH269" i="17"/>
  <c r="AG269" i="17"/>
  <c r="AH268" i="17"/>
  <c r="AG268" i="17"/>
  <c r="AH267" i="17"/>
  <c r="AG267" i="17"/>
  <c r="AH266" i="17"/>
  <c r="AG266" i="17"/>
  <c r="AH265" i="17"/>
  <c r="AG265" i="17"/>
  <c r="AH264" i="17"/>
  <c r="AG264" i="17"/>
  <c r="AH263" i="17"/>
  <c r="AG263" i="17"/>
  <c r="AH262" i="17"/>
  <c r="AG262" i="17"/>
  <c r="AH261" i="17"/>
  <c r="AG261" i="17"/>
  <c r="AH260" i="17"/>
  <c r="AG260" i="17"/>
  <c r="AH259" i="17"/>
  <c r="AG259" i="17"/>
  <c r="AH258" i="17"/>
  <c r="AG258" i="17"/>
  <c r="AH257" i="17"/>
  <c r="AG257" i="17"/>
  <c r="AH256" i="17"/>
  <c r="AG256" i="17"/>
  <c r="AH255" i="17"/>
  <c r="AG255" i="17"/>
  <c r="AH254" i="17"/>
  <c r="AG254" i="17"/>
  <c r="AH253" i="17"/>
  <c r="AG253" i="17"/>
  <c r="AH252" i="17"/>
  <c r="AG252" i="17"/>
  <c r="AG251" i="17" s="1"/>
  <c r="AH249" i="17"/>
  <c r="AG249" i="17"/>
  <c r="AH248" i="17"/>
  <c r="AG248" i="17"/>
  <c r="AH247" i="17"/>
  <c r="AG247" i="17"/>
  <c r="AH246" i="17"/>
  <c r="AG246" i="17"/>
  <c r="AH245" i="17"/>
  <c r="AG245" i="17"/>
  <c r="AH244" i="17"/>
  <c r="AG244" i="17"/>
  <c r="AH243" i="17"/>
  <c r="AG243" i="17"/>
  <c r="AH242" i="17"/>
  <c r="AG242" i="17"/>
  <c r="AH241" i="17"/>
  <c r="AG241" i="17"/>
  <c r="AH240" i="17"/>
  <c r="AG240" i="17"/>
  <c r="AH239" i="17"/>
  <c r="AG239" i="17"/>
  <c r="AH238" i="17"/>
  <c r="AG238" i="17"/>
  <c r="AH237" i="17"/>
  <c r="AG237" i="17"/>
  <c r="AH236" i="17"/>
  <c r="AG236" i="17"/>
  <c r="AH235" i="17"/>
  <c r="AG235" i="17"/>
  <c r="AH234" i="17"/>
  <c r="AG234" i="17"/>
  <c r="AH233" i="17"/>
  <c r="AG233" i="17"/>
  <c r="AH232" i="17"/>
  <c r="AG232" i="17"/>
  <c r="AH231" i="17"/>
  <c r="AG231" i="17"/>
  <c r="AH230" i="17"/>
  <c r="AG230" i="17"/>
  <c r="AH229" i="17"/>
  <c r="AG229" i="17"/>
  <c r="AH228" i="17"/>
  <c r="AG228" i="17"/>
  <c r="AH227" i="17"/>
  <c r="AG227" i="17"/>
  <c r="AH226" i="17"/>
  <c r="AG226" i="17"/>
  <c r="AH225" i="17"/>
  <c r="AG225" i="17"/>
  <c r="AG223" i="17" s="1"/>
  <c r="AH222" i="17"/>
  <c r="AG222" i="17"/>
  <c r="AH221" i="17"/>
  <c r="AG221" i="17"/>
  <c r="AH220" i="17"/>
  <c r="AG220" i="17"/>
  <c r="AH219" i="17"/>
  <c r="AG219" i="17"/>
  <c r="AH218" i="17"/>
  <c r="AG218" i="17"/>
  <c r="AH217" i="17"/>
  <c r="AG217" i="17"/>
  <c r="AH216" i="17"/>
  <c r="AG216" i="17"/>
  <c r="AH215" i="17"/>
  <c r="AG215" i="17"/>
  <c r="AH214" i="17"/>
  <c r="AG214" i="17"/>
  <c r="AH213" i="17"/>
  <c r="AG213" i="17"/>
  <c r="AH212" i="17"/>
  <c r="AG212" i="17"/>
  <c r="AH211" i="17"/>
  <c r="AG211" i="17"/>
  <c r="AH210" i="17"/>
  <c r="AG210" i="17"/>
  <c r="AH209" i="17"/>
  <c r="AG209" i="17"/>
  <c r="AH208" i="17"/>
  <c r="AG208" i="17"/>
  <c r="AH207" i="17"/>
  <c r="AG207" i="17"/>
  <c r="AH206" i="17"/>
  <c r="AG206" i="17"/>
  <c r="AH205" i="17"/>
  <c r="AG205" i="17"/>
  <c r="AH204" i="17"/>
  <c r="AG204" i="17"/>
  <c r="AH203" i="17"/>
  <c r="AG203" i="17"/>
  <c r="AH202" i="17"/>
  <c r="AG202" i="17"/>
  <c r="AH201" i="17"/>
  <c r="AG201" i="17"/>
  <c r="AH200" i="17"/>
  <c r="AG200" i="17"/>
  <c r="AH199" i="17"/>
  <c r="AG199" i="17"/>
  <c r="AH198" i="17"/>
  <c r="AH197" i="17" s="1"/>
  <c r="AG198" i="17"/>
  <c r="AG197" i="17" s="1"/>
  <c r="AH195" i="17"/>
  <c r="AG195" i="17"/>
  <c r="AH194" i="17"/>
  <c r="AG194" i="17"/>
  <c r="AH193" i="17"/>
  <c r="AG193" i="17"/>
  <c r="AH192" i="17"/>
  <c r="AG192" i="17"/>
  <c r="AH191" i="17"/>
  <c r="AG191" i="17"/>
  <c r="AH190" i="17"/>
  <c r="AG190" i="17"/>
  <c r="AH189" i="17"/>
  <c r="AG189" i="17"/>
  <c r="AH188" i="17"/>
  <c r="AG188" i="17"/>
  <c r="AH187" i="17"/>
  <c r="AG187" i="17"/>
  <c r="AH186" i="17"/>
  <c r="AG186" i="17"/>
  <c r="AH185" i="17"/>
  <c r="AG185" i="17"/>
  <c r="AH184" i="17"/>
  <c r="AG184" i="17"/>
  <c r="AH183" i="17"/>
  <c r="AG183" i="17"/>
  <c r="AH182" i="17"/>
  <c r="AG182" i="17"/>
  <c r="AH181" i="17"/>
  <c r="AG181" i="17"/>
  <c r="AH180" i="17"/>
  <c r="AG180" i="17"/>
  <c r="AH179" i="17"/>
  <c r="AG179" i="17"/>
  <c r="AH178" i="17"/>
  <c r="AG178" i="17"/>
  <c r="AH177" i="17"/>
  <c r="AG177" i="17"/>
  <c r="AH176" i="17"/>
  <c r="AG176" i="17"/>
  <c r="AH175" i="17"/>
  <c r="AG175" i="17"/>
  <c r="AH174" i="17"/>
  <c r="AG174" i="17"/>
  <c r="AH173" i="17"/>
  <c r="AG173" i="17"/>
  <c r="AH172" i="17"/>
  <c r="AG172" i="17"/>
  <c r="AH171" i="17"/>
  <c r="AG171" i="17"/>
  <c r="AH168" i="17"/>
  <c r="AG168" i="17"/>
  <c r="AH167" i="17"/>
  <c r="AG167" i="17"/>
  <c r="AH166" i="17"/>
  <c r="AG166" i="17"/>
  <c r="AH165" i="17"/>
  <c r="AG165" i="17"/>
  <c r="AH164" i="17"/>
  <c r="AG164" i="17"/>
  <c r="AH163" i="17"/>
  <c r="AG163" i="17"/>
  <c r="AH162" i="17"/>
  <c r="AG162" i="17"/>
  <c r="AH161" i="17"/>
  <c r="AG161" i="17"/>
  <c r="AH160" i="17"/>
  <c r="AG160" i="17"/>
  <c r="AH159" i="17"/>
  <c r="AG159" i="17"/>
  <c r="AH158" i="17"/>
  <c r="AG158" i="17"/>
  <c r="AH157" i="17"/>
  <c r="AG157" i="17"/>
  <c r="AH156" i="17"/>
  <c r="AG156" i="17"/>
  <c r="AH155" i="17"/>
  <c r="AG155" i="17"/>
  <c r="AH154" i="17"/>
  <c r="AG154" i="17"/>
  <c r="AH153" i="17"/>
  <c r="AG153" i="17"/>
  <c r="AH152" i="17"/>
  <c r="AG152" i="17"/>
  <c r="AH151" i="17"/>
  <c r="AG151" i="17"/>
  <c r="AH150" i="17"/>
  <c r="AG150" i="17"/>
  <c r="AH149" i="17"/>
  <c r="AG149" i="17"/>
  <c r="AH148" i="17"/>
  <c r="AG148" i="17"/>
  <c r="AH147" i="17"/>
  <c r="AG147" i="17"/>
  <c r="AH146" i="17"/>
  <c r="AG146" i="17"/>
  <c r="AH145" i="17"/>
  <c r="AG145" i="17"/>
  <c r="AH144" i="17"/>
  <c r="AG144" i="17"/>
  <c r="AG143" i="17" s="1"/>
  <c r="AH141" i="17"/>
  <c r="AG141" i="17"/>
  <c r="AH140" i="17"/>
  <c r="AG140" i="17"/>
  <c r="AH139" i="17"/>
  <c r="AG139" i="17"/>
  <c r="AH138" i="17"/>
  <c r="AG138" i="17"/>
  <c r="AH137" i="17"/>
  <c r="AG137" i="17"/>
  <c r="AH136" i="17"/>
  <c r="AG136" i="17"/>
  <c r="AH135" i="17"/>
  <c r="AG135" i="17"/>
  <c r="AH134" i="17"/>
  <c r="AG134" i="17"/>
  <c r="AH133" i="17"/>
  <c r="AG133" i="17"/>
  <c r="AH132" i="17"/>
  <c r="AG132" i="17"/>
  <c r="AH131" i="17"/>
  <c r="AG131" i="17"/>
  <c r="AH130" i="17"/>
  <c r="AG130" i="17"/>
  <c r="AH129" i="17"/>
  <c r="AG129" i="17"/>
  <c r="AH128" i="17"/>
  <c r="AG128" i="17"/>
  <c r="AH127" i="17"/>
  <c r="AG127" i="17"/>
  <c r="AH126" i="17"/>
  <c r="AG126" i="17"/>
  <c r="AH125" i="17"/>
  <c r="AG125" i="17"/>
  <c r="AH124" i="17"/>
  <c r="AG124" i="17"/>
  <c r="AH123" i="17"/>
  <c r="AG123" i="17"/>
  <c r="AH122" i="17"/>
  <c r="AG122" i="17"/>
  <c r="AH121" i="17"/>
  <c r="AG121" i="17"/>
  <c r="AH120" i="17"/>
  <c r="AG120" i="17"/>
  <c r="AG119" i="17"/>
  <c r="AG118" i="17"/>
  <c r="AG117" i="17"/>
  <c r="AH115" i="17"/>
  <c r="AG115" i="17"/>
  <c r="AH114" i="17"/>
  <c r="AG114" i="17"/>
  <c r="AH113" i="17"/>
  <c r="AG113" i="17"/>
  <c r="AH112" i="17"/>
  <c r="AG112" i="17"/>
  <c r="AH111" i="17"/>
  <c r="AG111" i="17"/>
  <c r="AH110" i="17"/>
  <c r="AG110" i="17"/>
  <c r="AH109" i="17"/>
  <c r="AG109" i="17"/>
  <c r="AH108" i="17"/>
  <c r="AG108" i="17"/>
  <c r="AH107" i="17"/>
  <c r="AG107" i="17"/>
  <c r="AH106" i="17"/>
  <c r="AG106" i="17"/>
  <c r="AH105" i="17"/>
  <c r="AG105" i="17"/>
  <c r="AH104" i="17"/>
  <c r="AG104" i="17"/>
  <c r="AH103" i="17"/>
  <c r="AG103" i="17"/>
  <c r="AH102" i="17"/>
  <c r="AG102" i="17"/>
  <c r="AH101" i="17"/>
  <c r="AG101" i="17"/>
  <c r="AH100" i="17"/>
  <c r="AG100" i="17"/>
  <c r="AH99" i="17"/>
  <c r="AG99" i="17"/>
  <c r="AH98" i="17"/>
  <c r="AG98" i="17"/>
  <c r="AH97" i="17"/>
  <c r="AG97" i="17"/>
  <c r="AH96" i="17"/>
  <c r="AG96" i="17"/>
  <c r="AH95" i="17"/>
  <c r="AG95" i="17"/>
  <c r="AH94" i="17"/>
  <c r="AG94" i="17"/>
  <c r="AG93" i="17"/>
  <c r="AG92" i="17"/>
  <c r="AG91" i="17"/>
  <c r="AH90" i="17"/>
  <c r="AG90" i="17"/>
  <c r="AH89" i="17"/>
  <c r="AG89" i="17"/>
  <c r="AH88" i="17"/>
  <c r="AG88" i="17"/>
  <c r="AH87" i="17"/>
  <c r="AG87" i="17"/>
  <c r="AH86" i="17"/>
  <c r="AG86" i="17"/>
  <c r="AH85" i="17"/>
  <c r="AG85" i="17"/>
  <c r="AH84" i="17"/>
  <c r="AG84" i="17"/>
  <c r="AH83" i="17"/>
  <c r="AG83" i="17"/>
  <c r="AH82" i="17"/>
  <c r="AG82" i="17"/>
  <c r="AH81" i="17"/>
  <c r="AG81" i="17"/>
  <c r="AH80" i="17"/>
  <c r="AG80" i="17"/>
  <c r="AH79" i="17"/>
  <c r="AG79" i="17"/>
  <c r="AH78" i="17"/>
  <c r="AG78" i="17"/>
  <c r="AH77" i="17"/>
  <c r="AG77" i="17"/>
  <c r="AH76" i="17"/>
  <c r="AG76" i="17"/>
  <c r="AH75" i="17"/>
  <c r="AG75" i="17"/>
  <c r="AH74" i="17"/>
  <c r="AG74" i="17"/>
  <c r="AH73" i="17"/>
  <c r="AG73" i="17"/>
  <c r="AH72" i="17"/>
  <c r="AG72" i="17"/>
  <c r="AH71" i="17"/>
  <c r="AG71" i="17"/>
  <c r="AH70" i="17"/>
  <c r="AG70" i="17"/>
  <c r="AH69" i="17"/>
  <c r="AG69" i="17"/>
  <c r="AG68" i="17"/>
  <c r="AG67" i="17"/>
  <c r="AG66" i="17"/>
  <c r="AH64" i="17"/>
  <c r="AG64" i="17"/>
  <c r="AH63" i="17"/>
  <c r="AG63" i="17"/>
  <c r="AH62" i="17"/>
  <c r="AG62" i="17"/>
  <c r="AH61" i="17"/>
  <c r="AG61" i="17"/>
  <c r="AH60" i="17"/>
  <c r="AG60" i="17"/>
  <c r="AH59" i="17"/>
  <c r="AG59" i="17"/>
  <c r="AH58" i="17"/>
  <c r="AG58" i="17"/>
  <c r="AH57" i="17"/>
  <c r="AG57" i="17"/>
  <c r="AH56" i="17"/>
  <c r="AG56" i="17"/>
  <c r="AH55" i="17"/>
  <c r="AG55" i="17"/>
  <c r="AH54" i="17"/>
  <c r="AG54" i="17"/>
  <c r="AH53" i="17"/>
  <c r="AG53" i="17"/>
  <c r="AH52" i="17"/>
  <c r="AG52" i="17"/>
  <c r="AH51" i="17"/>
  <c r="AG51" i="17"/>
  <c r="AH50" i="17"/>
  <c r="AG50" i="17"/>
  <c r="AH49" i="17"/>
  <c r="AG49" i="17"/>
  <c r="AH48" i="17"/>
  <c r="AG48" i="17"/>
  <c r="AH47" i="17"/>
  <c r="AG47" i="17"/>
  <c r="AH46" i="17"/>
  <c r="AG46" i="17"/>
  <c r="AH45" i="17"/>
  <c r="AG45" i="17"/>
  <c r="AH44" i="17"/>
  <c r="AG44" i="17"/>
  <c r="AH43" i="17"/>
  <c r="AG43" i="17"/>
  <c r="AG42" i="17"/>
  <c r="AG41" i="17"/>
  <c r="AG40" i="17"/>
  <c r="AH37" i="17"/>
  <c r="AG37" i="17"/>
  <c r="AH36" i="17"/>
  <c r="AG36" i="17"/>
  <c r="AH35" i="17"/>
  <c r="AG35" i="17"/>
  <c r="AH34" i="17"/>
  <c r="AG34" i="17"/>
  <c r="AH33" i="17"/>
  <c r="AG33" i="17"/>
  <c r="AH32" i="17"/>
  <c r="AG32" i="17"/>
  <c r="AH31" i="17"/>
  <c r="AG31" i="17"/>
  <c r="AH30" i="17"/>
  <c r="AG30" i="17"/>
  <c r="AH29" i="17"/>
  <c r="AG29" i="17"/>
  <c r="AH28" i="17"/>
  <c r="AG28" i="17"/>
  <c r="AH27" i="17"/>
  <c r="AG27" i="17"/>
  <c r="AH26" i="17"/>
  <c r="AG26" i="17"/>
  <c r="AH25" i="17"/>
  <c r="AG25" i="17"/>
  <c r="AH24" i="17"/>
  <c r="AG24" i="17"/>
  <c r="AH23" i="17"/>
  <c r="AG23" i="17"/>
  <c r="AH22" i="17"/>
  <c r="AG22" i="17"/>
  <c r="AH21" i="17"/>
  <c r="AG21" i="17"/>
  <c r="AH20" i="17"/>
  <c r="AG20" i="17"/>
  <c r="AG19" i="17"/>
  <c r="AH18" i="17"/>
  <c r="AG18" i="17"/>
  <c r="AG17" i="17"/>
  <c r="AG16" i="17"/>
  <c r="AG15" i="17"/>
  <c r="AG14" i="17"/>
  <c r="AG13" i="17"/>
  <c r="R815" i="19"/>
  <c r="Q815" i="19"/>
  <c r="R814" i="19"/>
  <c r="Q814" i="19"/>
  <c r="R813" i="19"/>
  <c r="Q813" i="19"/>
  <c r="R812" i="19"/>
  <c r="Q812" i="19"/>
  <c r="R811" i="19"/>
  <c r="Q811" i="19"/>
  <c r="R810" i="19"/>
  <c r="Q810" i="19"/>
  <c r="R809" i="19"/>
  <c r="Q809" i="19"/>
  <c r="R808" i="19"/>
  <c r="Q808" i="19"/>
  <c r="R807" i="19"/>
  <c r="Q807" i="19"/>
  <c r="R806" i="19"/>
  <c r="Q806" i="19"/>
  <c r="R805" i="19"/>
  <c r="Q805" i="19"/>
  <c r="R804" i="19"/>
  <c r="Q804" i="19"/>
  <c r="R803" i="19"/>
  <c r="Q803" i="19"/>
  <c r="R802" i="19"/>
  <c r="Q802" i="19"/>
  <c r="R801" i="19"/>
  <c r="Q801" i="19"/>
  <c r="R800" i="19"/>
  <c r="Q800" i="19"/>
  <c r="R799" i="19"/>
  <c r="Q799" i="19"/>
  <c r="R798" i="19"/>
  <c r="Q798" i="19"/>
  <c r="R797" i="19"/>
  <c r="Q797" i="19"/>
  <c r="R796" i="19"/>
  <c r="Q796" i="19"/>
  <c r="R795" i="19"/>
  <c r="Q795" i="19"/>
  <c r="R794" i="19"/>
  <c r="Q794" i="19"/>
  <c r="R793" i="19"/>
  <c r="Q793" i="19"/>
  <c r="R792" i="19"/>
  <c r="Q792" i="19"/>
  <c r="R791" i="19"/>
  <c r="R790" i="19" s="1"/>
  <c r="Q791" i="19"/>
  <c r="Q789" i="19" s="1"/>
  <c r="R788" i="19"/>
  <c r="Q788" i="19"/>
  <c r="R787" i="19"/>
  <c r="Q787" i="19"/>
  <c r="R786" i="19"/>
  <c r="Q786" i="19"/>
  <c r="R785" i="19"/>
  <c r="Q785" i="19"/>
  <c r="R784" i="19"/>
  <c r="Q784" i="19"/>
  <c r="R783" i="19"/>
  <c r="Q783" i="19"/>
  <c r="R782" i="19"/>
  <c r="Q782" i="19"/>
  <c r="R781" i="19"/>
  <c r="Q781" i="19"/>
  <c r="R780" i="19"/>
  <c r="Q780" i="19"/>
  <c r="R779" i="19"/>
  <c r="Q779" i="19"/>
  <c r="R778" i="19"/>
  <c r="Q778" i="19"/>
  <c r="R777" i="19"/>
  <c r="Q777" i="19"/>
  <c r="R776" i="19"/>
  <c r="Q776" i="19"/>
  <c r="R775" i="19"/>
  <c r="Q775" i="19"/>
  <c r="R774" i="19"/>
  <c r="Q774" i="19"/>
  <c r="R773" i="19"/>
  <c r="Q773" i="19"/>
  <c r="R772" i="19"/>
  <c r="Q772" i="19"/>
  <c r="R771" i="19"/>
  <c r="Q771" i="19"/>
  <c r="R770" i="19"/>
  <c r="Q770" i="19"/>
  <c r="R769" i="19"/>
  <c r="Q769" i="19"/>
  <c r="R768" i="19"/>
  <c r="Q768" i="19"/>
  <c r="R767" i="19"/>
  <c r="Q767" i="19"/>
  <c r="R766" i="19"/>
  <c r="Q766" i="19"/>
  <c r="R765" i="19"/>
  <c r="Q765" i="19"/>
  <c r="R764" i="19"/>
  <c r="R763" i="19" s="1"/>
  <c r="Q764" i="19"/>
  <c r="R761" i="19"/>
  <c r="Q761" i="19"/>
  <c r="R760" i="19"/>
  <c r="Q760" i="19"/>
  <c r="R759" i="19"/>
  <c r="Q759" i="19"/>
  <c r="R758" i="19"/>
  <c r="Q758" i="19"/>
  <c r="R757" i="19"/>
  <c r="Q757" i="19"/>
  <c r="R756" i="19"/>
  <c r="Q756" i="19"/>
  <c r="R755" i="19"/>
  <c r="Q755" i="19"/>
  <c r="R754" i="19"/>
  <c r="Q754" i="19"/>
  <c r="R753" i="19"/>
  <c r="Q753" i="19"/>
  <c r="R752" i="19"/>
  <c r="Q752" i="19"/>
  <c r="R751" i="19"/>
  <c r="Q751" i="19"/>
  <c r="R750" i="19"/>
  <c r="Q750" i="19"/>
  <c r="R749" i="19"/>
  <c r="Q749" i="19"/>
  <c r="R748" i="19"/>
  <c r="Q748" i="19"/>
  <c r="R747" i="19"/>
  <c r="Q747" i="19"/>
  <c r="R746" i="19"/>
  <c r="Q746" i="19"/>
  <c r="R745" i="19"/>
  <c r="Q745" i="19"/>
  <c r="R744" i="19"/>
  <c r="Q744" i="19"/>
  <c r="R743" i="19"/>
  <c r="Q743" i="19"/>
  <c r="R742" i="19"/>
  <c r="Q742" i="19"/>
  <c r="R741" i="19"/>
  <c r="Q741" i="19"/>
  <c r="R740" i="19"/>
  <c r="Q740" i="19"/>
  <c r="R739" i="19"/>
  <c r="Q739" i="19"/>
  <c r="R738" i="19"/>
  <c r="Q738" i="19"/>
  <c r="R737" i="19"/>
  <c r="R735" i="19" s="1"/>
  <c r="Q737" i="19"/>
  <c r="R734" i="19"/>
  <c r="Q734" i="19"/>
  <c r="R733" i="19"/>
  <c r="Q733" i="19"/>
  <c r="R732" i="19"/>
  <c r="Q732" i="19"/>
  <c r="R731" i="19"/>
  <c r="Q731" i="19"/>
  <c r="R730" i="19"/>
  <c r="Q730" i="19"/>
  <c r="R729" i="19"/>
  <c r="Q729" i="19"/>
  <c r="R728" i="19"/>
  <c r="Q728" i="19"/>
  <c r="R727" i="19"/>
  <c r="Q727" i="19"/>
  <c r="R726" i="19"/>
  <c r="Q726" i="19"/>
  <c r="R725" i="19"/>
  <c r="Q725" i="19"/>
  <c r="R724" i="19"/>
  <c r="Q724" i="19"/>
  <c r="R723" i="19"/>
  <c r="Q723" i="19"/>
  <c r="R722" i="19"/>
  <c r="Q722" i="19"/>
  <c r="R721" i="19"/>
  <c r="Q721" i="19"/>
  <c r="R720" i="19"/>
  <c r="Q720" i="19"/>
  <c r="R719" i="19"/>
  <c r="Q719" i="19"/>
  <c r="R718" i="19"/>
  <c r="Q718" i="19"/>
  <c r="R717" i="19"/>
  <c r="Q717" i="19"/>
  <c r="R716" i="19"/>
  <c r="Q716" i="19"/>
  <c r="R715" i="19"/>
  <c r="Q715" i="19"/>
  <c r="R714" i="19"/>
  <c r="Q714" i="19"/>
  <c r="R713" i="19"/>
  <c r="Q713" i="19"/>
  <c r="R712" i="19"/>
  <c r="Q712" i="19"/>
  <c r="R711" i="19"/>
  <c r="Q711" i="19"/>
  <c r="R710" i="19"/>
  <c r="R708" i="19" s="1"/>
  <c r="Q710" i="19"/>
  <c r="R707" i="19"/>
  <c r="Q707" i="19"/>
  <c r="R706" i="19"/>
  <c r="Q706" i="19"/>
  <c r="R705" i="19"/>
  <c r="Q705" i="19"/>
  <c r="R704" i="19"/>
  <c r="Q704" i="19"/>
  <c r="R703" i="19"/>
  <c r="Q703" i="19"/>
  <c r="R702" i="19"/>
  <c r="Q702" i="19"/>
  <c r="R701" i="19"/>
  <c r="Q701" i="19"/>
  <c r="R700" i="19"/>
  <c r="Q700" i="19"/>
  <c r="R699" i="19"/>
  <c r="Q699" i="19"/>
  <c r="R698" i="19"/>
  <c r="Q698" i="19"/>
  <c r="R697" i="19"/>
  <c r="Q697" i="19"/>
  <c r="R696" i="19"/>
  <c r="Q696" i="19"/>
  <c r="R695" i="19"/>
  <c r="Q695" i="19"/>
  <c r="R694" i="19"/>
  <c r="Q694" i="19"/>
  <c r="R693" i="19"/>
  <c r="Q693" i="19"/>
  <c r="R692" i="19"/>
  <c r="Q692" i="19"/>
  <c r="R691" i="19"/>
  <c r="Q691" i="19"/>
  <c r="R690" i="19"/>
  <c r="Q690" i="19"/>
  <c r="R689" i="19"/>
  <c r="Q689" i="19"/>
  <c r="R688" i="19"/>
  <c r="Q688" i="19"/>
  <c r="R687" i="19"/>
  <c r="Q687" i="19"/>
  <c r="R686" i="19"/>
  <c r="Q686" i="19"/>
  <c r="R685" i="19"/>
  <c r="Q685" i="19"/>
  <c r="R684" i="19"/>
  <c r="Q684" i="19"/>
  <c r="R683" i="19"/>
  <c r="R682" i="19" s="1"/>
  <c r="Q683" i="19"/>
  <c r="R680" i="19"/>
  <c r="Q680" i="19"/>
  <c r="R679" i="19"/>
  <c r="Q679" i="19"/>
  <c r="R678" i="19"/>
  <c r="Q678" i="19"/>
  <c r="R677" i="19"/>
  <c r="Q677" i="19"/>
  <c r="R676" i="19"/>
  <c r="Q676" i="19"/>
  <c r="R675" i="19"/>
  <c r="Q675" i="19"/>
  <c r="R674" i="19"/>
  <c r="Q674" i="19"/>
  <c r="R673" i="19"/>
  <c r="Q673" i="19"/>
  <c r="R672" i="19"/>
  <c r="Q672" i="19"/>
  <c r="R671" i="19"/>
  <c r="Q671" i="19"/>
  <c r="R670" i="19"/>
  <c r="Q670" i="19"/>
  <c r="R669" i="19"/>
  <c r="Q669" i="19"/>
  <c r="R668" i="19"/>
  <c r="Q668" i="19"/>
  <c r="R667" i="19"/>
  <c r="Q667" i="19"/>
  <c r="R666" i="19"/>
  <c r="Q666" i="19"/>
  <c r="R665" i="19"/>
  <c r="Q665" i="19"/>
  <c r="R664" i="19"/>
  <c r="Q664" i="19"/>
  <c r="R663" i="19"/>
  <c r="Q663" i="19"/>
  <c r="R662" i="19"/>
  <c r="Q662" i="19"/>
  <c r="R661" i="19"/>
  <c r="Q661" i="19"/>
  <c r="R660" i="19"/>
  <c r="Q660" i="19"/>
  <c r="R659" i="19"/>
  <c r="Q659" i="19"/>
  <c r="R658" i="19"/>
  <c r="Q658" i="19"/>
  <c r="R657" i="19"/>
  <c r="Q657" i="19"/>
  <c r="R656" i="19"/>
  <c r="R654" i="19" s="1"/>
  <c r="Q656" i="19"/>
  <c r="Q655" i="19"/>
  <c r="R653" i="19"/>
  <c r="Q653" i="19"/>
  <c r="R652" i="19"/>
  <c r="Q652" i="19"/>
  <c r="R651" i="19"/>
  <c r="Q651" i="19"/>
  <c r="R650" i="19"/>
  <c r="Q650" i="19"/>
  <c r="R649" i="19"/>
  <c r="Q649" i="19"/>
  <c r="R648" i="19"/>
  <c r="Q648" i="19"/>
  <c r="R647" i="19"/>
  <c r="Q647" i="19"/>
  <c r="R646" i="19"/>
  <c r="Q646" i="19"/>
  <c r="R645" i="19"/>
  <c r="Q645" i="19"/>
  <c r="R644" i="19"/>
  <c r="Q644" i="19"/>
  <c r="R643" i="19"/>
  <c r="Q643" i="19"/>
  <c r="R642" i="19"/>
  <c r="Q642" i="19"/>
  <c r="R641" i="19"/>
  <c r="Q641" i="19"/>
  <c r="R640" i="19"/>
  <c r="Q640" i="19"/>
  <c r="R639" i="19"/>
  <c r="Q639" i="19"/>
  <c r="R638" i="19"/>
  <c r="Q638" i="19"/>
  <c r="R637" i="19"/>
  <c r="Q637" i="19"/>
  <c r="R636" i="19"/>
  <c r="Q636" i="19"/>
  <c r="R635" i="19"/>
  <c r="Q635" i="19"/>
  <c r="R634" i="19"/>
  <c r="Q634" i="19"/>
  <c r="R633" i="19"/>
  <c r="Q633" i="19"/>
  <c r="R632" i="19"/>
  <c r="Q632" i="19"/>
  <c r="R631" i="19"/>
  <c r="Q631" i="19"/>
  <c r="R630" i="19"/>
  <c r="Q630" i="19"/>
  <c r="R629" i="19"/>
  <c r="Q629" i="19"/>
  <c r="R626" i="19"/>
  <c r="Q626" i="19"/>
  <c r="R625" i="19"/>
  <c r="Q625" i="19"/>
  <c r="R624" i="19"/>
  <c r="Q624" i="19"/>
  <c r="R623" i="19"/>
  <c r="Q623" i="19"/>
  <c r="R622" i="19"/>
  <c r="Q622" i="19"/>
  <c r="R621" i="19"/>
  <c r="Q621" i="19"/>
  <c r="R620" i="19"/>
  <c r="Q620" i="19"/>
  <c r="R619" i="19"/>
  <c r="Q619" i="19"/>
  <c r="R618" i="19"/>
  <c r="Q618" i="19"/>
  <c r="R617" i="19"/>
  <c r="Q617" i="19"/>
  <c r="R616" i="19"/>
  <c r="Q616" i="19"/>
  <c r="R615" i="19"/>
  <c r="Q615" i="19"/>
  <c r="R614" i="19"/>
  <c r="Q614" i="19"/>
  <c r="R613" i="19"/>
  <c r="Q613" i="19"/>
  <c r="R612" i="19"/>
  <c r="Q612" i="19"/>
  <c r="R611" i="19"/>
  <c r="Q611" i="19"/>
  <c r="R610" i="19"/>
  <c r="Q610" i="19"/>
  <c r="R609" i="19"/>
  <c r="Q609" i="19"/>
  <c r="R608" i="19"/>
  <c r="Q608" i="19"/>
  <c r="R607" i="19"/>
  <c r="Q607" i="19"/>
  <c r="R606" i="19"/>
  <c r="Q606" i="19"/>
  <c r="R605" i="19"/>
  <c r="Q605" i="19"/>
  <c r="R604" i="19"/>
  <c r="Q604" i="19"/>
  <c r="R603" i="19"/>
  <c r="Q603" i="19"/>
  <c r="R602" i="19"/>
  <c r="R600" i="19"/>
  <c r="Q602" i="19"/>
  <c r="Q601" i="19"/>
  <c r="R599" i="19"/>
  <c r="Q599" i="19"/>
  <c r="R598" i="19"/>
  <c r="Q598" i="19"/>
  <c r="R597" i="19"/>
  <c r="Q597" i="19"/>
  <c r="R596" i="19"/>
  <c r="Q596" i="19"/>
  <c r="R595" i="19"/>
  <c r="Q595" i="19"/>
  <c r="R594" i="19"/>
  <c r="Q594" i="19"/>
  <c r="R593" i="19"/>
  <c r="Q593" i="19"/>
  <c r="R592" i="19"/>
  <c r="Q592" i="19"/>
  <c r="R591" i="19"/>
  <c r="Q591" i="19"/>
  <c r="R590" i="19"/>
  <c r="Q590" i="19"/>
  <c r="R589" i="19"/>
  <c r="Q589" i="19"/>
  <c r="R588" i="19"/>
  <c r="Q588" i="19"/>
  <c r="R587" i="19"/>
  <c r="Q587" i="19"/>
  <c r="R586" i="19"/>
  <c r="Q586" i="19"/>
  <c r="R585" i="19"/>
  <c r="Q585" i="19"/>
  <c r="R584" i="19"/>
  <c r="Q584" i="19"/>
  <c r="R583" i="19"/>
  <c r="Q583" i="19"/>
  <c r="R582" i="19"/>
  <c r="Q582" i="19"/>
  <c r="R581" i="19"/>
  <c r="Q581" i="19"/>
  <c r="R580" i="19"/>
  <c r="Q580" i="19"/>
  <c r="R579" i="19"/>
  <c r="Q579" i="19"/>
  <c r="R578" i="19"/>
  <c r="Q578" i="19"/>
  <c r="R577" i="19"/>
  <c r="Q577" i="19"/>
  <c r="R576" i="19"/>
  <c r="Q576" i="19"/>
  <c r="R575" i="19"/>
  <c r="Q575" i="19"/>
  <c r="R572" i="19"/>
  <c r="Q572" i="19"/>
  <c r="R571" i="19"/>
  <c r="Q571" i="19"/>
  <c r="R570" i="19"/>
  <c r="Q570" i="19"/>
  <c r="R569" i="19"/>
  <c r="Q569" i="19"/>
  <c r="R568" i="19"/>
  <c r="Q568" i="19"/>
  <c r="R567" i="19"/>
  <c r="Q567" i="19"/>
  <c r="R566" i="19"/>
  <c r="Q566" i="19"/>
  <c r="R565" i="19"/>
  <c r="Q565" i="19"/>
  <c r="R564" i="19"/>
  <c r="Q564" i="19"/>
  <c r="R563" i="19"/>
  <c r="Q563" i="19"/>
  <c r="R562" i="19"/>
  <c r="Q562" i="19"/>
  <c r="R561" i="19"/>
  <c r="Q561" i="19"/>
  <c r="R560" i="19"/>
  <c r="Q560" i="19"/>
  <c r="R559" i="19"/>
  <c r="Q559" i="19"/>
  <c r="R558" i="19"/>
  <c r="Q558" i="19"/>
  <c r="R557" i="19"/>
  <c r="Q557" i="19"/>
  <c r="R556" i="19"/>
  <c r="Q556" i="19"/>
  <c r="R555" i="19"/>
  <c r="Q555" i="19"/>
  <c r="R554" i="19"/>
  <c r="Q554" i="19"/>
  <c r="R553" i="19"/>
  <c r="Q553" i="19"/>
  <c r="R552" i="19"/>
  <c r="Q552" i="19"/>
  <c r="R551" i="19"/>
  <c r="Q551" i="19"/>
  <c r="R550" i="19"/>
  <c r="Q550" i="19"/>
  <c r="R549" i="19"/>
  <c r="Q549" i="19"/>
  <c r="R548" i="19"/>
  <c r="R546" i="19"/>
  <c r="Q548" i="19"/>
  <c r="R545" i="19"/>
  <c r="Q545" i="19"/>
  <c r="R544" i="19"/>
  <c r="Q544" i="19"/>
  <c r="R543" i="19"/>
  <c r="Q543" i="19"/>
  <c r="R542" i="19"/>
  <c r="Q542" i="19"/>
  <c r="R541" i="19"/>
  <c r="Q541" i="19"/>
  <c r="R540" i="19"/>
  <c r="Q540" i="19"/>
  <c r="R539" i="19"/>
  <c r="Q539" i="19"/>
  <c r="R538" i="19"/>
  <c r="Q538" i="19"/>
  <c r="R537" i="19"/>
  <c r="Q537" i="19"/>
  <c r="R536" i="19"/>
  <c r="Q536" i="19"/>
  <c r="R535" i="19"/>
  <c r="Q535" i="19"/>
  <c r="R534" i="19"/>
  <c r="Q534" i="19"/>
  <c r="R533" i="19"/>
  <c r="Q533" i="19"/>
  <c r="R532" i="19"/>
  <c r="Q532" i="19"/>
  <c r="R531" i="19"/>
  <c r="Q531" i="19"/>
  <c r="R530" i="19"/>
  <c r="Q530" i="19"/>
  <c r="R529" i="19"/>
  <c r="Q529" i="19"/>
  <c r="R528" i="19"/>
  <c r="Q528" i="19"/>
  <c r="R527" i="19"/>
  <c r="Q527" i="19"/>
  <c r="R526" i="19"/>
  <c r="Q526" i="19"/>
  <c r="R525" i="19"/>
  <c r="Q525" i="19"/>
  <c r="R524" i="19"/>
  <c r="Q524" i="19"/>
  <c r="R523" i="19"/>
  <c r="Q523" i="19"/>
  <c r="R522" i="19"/>
  <c r="Q522" i="19"/>
  <c r="R521" i="19"/>
  <c r="R519" i="19" s="1"/>
  <c r="Q521" i="19"/>
  <c r="R518" i="19"/>
  <c r="Q518" i="19"/>
  <c r="R517" i="19"/>
  <c r="Q517" i="19"/>
  <c r="R516" i="19"/>
  <c r="Q516" i="19"/>
  <c r="R515" i="19"/>
  <c r="Q515" i="19"/>
  <c r="R514" i="19"/>
  <c r="Q514" i="19"/>
  <c r="R513" i="19"/>
  <c r="Q513" i="19"/>
  <c r="R512" i="19"/>
  <c r="Q512" i="19"/>
  <c r="R511" i="19"/>
  <c r="Q511" i="19"/>
  <c r="R510" i="19"/>
  <c r="Q510" i="19"/>
  <c r="R509" i="19"/>
  <c r="Q509" i="19"/>
  <c r="R508" i="19"/>
  <c r="Q508" i="19"/>
  <c r="R507" i="19"/>
  <c r="Q507" i="19"/>
  <c r="R506" i="19"/>
  <c r="Q506" i="19"/>
  <c r="R505" i="19"/>
  <c r="Q505" i="19"/>
  <c r="R504" i="19"/>
  <c r="Q504" i="19"/>
  <c r="R503" i="19"/>
  <c r="Q503" i="19"/>
  <c r="R502" i="19"/>
  <c r="Q502" i="19"/>
  <c r="R501" i="19"/>
  <c r="Q501" i="19"/>
  <c r="R500" i="19"/>
  <c r="Q500" i="19"/>
  <c r="R499" i="19"/>
  <c r="Q499" i="19"/>
  <c r="R498" i="19"/>
  <c r="Q498" i="19"/>
  <c r="R497" i="19"/>
  <c r="Q497" i="19"/>
  <c r="R496" i="19"/>
  <c r="Q496" i="19"/>
  <c r="R495" i="19"/>
  <c r="Q495" i="19"/>
  <c r="R494" i="19"/>
  <c r="R492" i="19" s="1"/>
  <c r="Q494" i="19"/>
  <c r="Q493" i="19" s="1"/>
  <c r="R491" i="19"/>
  <c r="Q491" i="19"/>
  <c r="R490" i="19"/>
  <c r="Q490" i="19"/>
  <c r="R489" i="19"/>
  <c r="Q489" i="19"/>
  <c r="R488" i="19"/>
  <c r="Q488" i="19"/>
  <c r="R487" i="19"/>
  <c r="Q487" i="19"/>
  <c r="R486" i="19"/>
  <c r="Q486" i="19"/>
  <c r="R485" i="19"/>
  <c r="Q485" i="19"/>
  <c r="R484" i="19"/>
  <c r="Q484" i="19"/>
  <c r="R483" i="19"/>
  <c r="Q483" i="19"/>
  <c r="R482" i="19"/>
  <c r="Q482" i="19"/>
  <c r="R481" i="19"/>
  <c r="Q481" i="19"/>
  <c r="R480" i="19"/>
  <c r="Q480" i="19"/>
  <c r="R479" i="19"/>
  <c r="Q479" i="19"/>
  <c r="R478" i="19"/>
  <c r="Q478" i="19"/>
  <c r="R477" i="19"/>
  <c r="Q477" i="19"/>
  <c r="R476" i="19"/>
  <c r="Q476" i="19"/>
  <c r="R475" i="19"/>
  <c r="Q475" i="19"/>
  <c r="R474" i="19"/>
  <c r="Q474" i="19"/>
  <c r="R473" i="19"/>
  <c r="Q473" i="19"/>
  <c r="R472" i="19"/>
  <c r="Q472" i="19"/>
  <c r="R471" i="19"/>
  <c r="Q471" i="19"/>
  <c r="R470" i="19"/>
  <c r="Q470" i="19"/>
  <c r="R469" i="19"/>
  <c r="Q469" i="19"/>
  <c r="R468" i="19"/>
  <c r="R466" i="19" s="1"/>
  <c r="R467" i="19"/>
  <c r="R465" i="19"/>
  <c r="Q468" i="19"/>
  <c r="Q467" i="19"/>
  <c r="R464" i="19"/>
  <c r="Q464" i="19"/>
  <c r="R463" i="19"/>
  <c r="Q463" i="19"/>
  <c r="R462" i="19"/>
  <c r="Q462" i="19"/>
  <c r="R461" i="19"/>
  <c r="Q461" i="19"/>
  <c r="R460" i="19"/>
  <c r="Q460" i="19"/>
  <c r="R459" i="19"/>
  <c r="Q459" i="19"/>
  <c r="R458" i="19"/>
  <c r="Q458" i="19"/>
  <c r="R457" i="19"/>
  <c r="Q457" i="19"/>
  <c r="R456" i="19"/>
  <c r="Q456" i="19"/>
  <c r="R455" i="19"/>
  <c r="Q455" i="19"/>
  <c r="R454" i="19"/>
  <c r="Q454" i="19"/>
  <c r="R453" i="19"/>
  <c r="Q453" i="19"/>
  <c r="R452" i="19"/>
  <c r="Q452" i="19"/>
  <c r="R451" i="19"/>
  <c r="Q451" i="19"/>
  <c r="R450" i="19"/>
  <c r="Q450" i="19"/>
  <c r="R449" i="19"/>
  <c r="Q449" i="19"/>
  <c r="R448" i="19"/>
  <c r="Q448" i="19"/>
  <c r="R447" i="19"/>
  <c r="Q447" i="19"/>
  <c r="R446" i="19"/>
  <c r="Q446" i="19"/>
  <c r="R445" i="19"/>
  <c r="Q445" i="19"/>
  <c r="R444" i="19"/>
  <c r="Q444" i="19"/>
  <c r="R443" i="19"/>
  <c r="Q443" i="19"/>
  <c r="R442" i="19"/>
  <c r="Q442" i="19"/>
  <c r="R441" i="19"/>
  <c r="Q441" i="19"/>
  <c r="R440" i="19"/>
  <c r="Q440" i="19"/>
  <c r="R437" i="19"/>
  <c r="Q437" i="19"/>
  <c r="R436" i="19"/>
  <c r="Q436" i="19"/>
  <c r="R435" i="19"/>
  <c r="Q435" i="19"/>
  <c r="R434" i="19"/>
  <c r="Q434" i="19"/>
  <c r="R433" i="19"/>
  <c r="Q433" i="19"/>
  <c r="R432" i="19"/>
  <c r="Q432" i="19"/>
  <c r="R431" i="19"/>
  <c r="Q431" i="19"/>
  <c r="R430" i="19"/>
  <c r="Q430" i="19"/>
  <c r="R429" i="19"/>
  <c r="Q429" i="19"/>
  <c r="R428" i="19"/>
  <c r="Q428" i="19"/>
  <c r="R427" i="19"/>
  <c r="Q427" i="19"/>
  <c r="R426" i="19"/>
  <c r="Q426" i="19"/>
  <c r="R425" i="19"/>
  <c r="Q425" i="19"/>
  <c r="R424" i="19"/>
  <c r="Q424" i="19"/>
  <c r="R423" i="19"/>
  <c r="Q423" i="19"/>
  <c r="R422" i="19"/>
  <c r="Q422" i="19"/>
  <c r="R421" i="19"/>
  <c r="Q421" i="19"/>
  <c r="R420" i="19"/>
  <c r="Q420" i="19"/>
  <c r="R419" i="19"/>
  <c r="Q419" i="19"/>
  <c r="R418" i="19"/>
  <c r="Q418" i="19"/>
  <c r="R417" i="19"/>
  <c r="Q417" i="19"/>
  <c r="R416" i="19"/>
  <c r="Q416" i="19"/>
  <c r="R415" i="19"/>
  <c r="Q415" i="19"/>
  <c r="R414" i="19"/>
  <c r="Q414" i="19"/>
  <c r="R413" i="19"/>
  <c r="Q413" i="19"/>
  <c r="Q412" i="19" s="1"/>
  <c r="R410" i="19"/>
  <c r="Q410" i="19"/>
  <c r="R409" i="19"/>
  <c r="Q409" i="19"/>
  <c r="R408" i="19"/>
  <c r="Q408" i="19"/>
  <c r="R407" i="19"/>
  <c r="Q407" i="19"/>
  <c r="R406" i="19"/>
  <c r="Q406" i="19"/>
  <c r="R405" i="19"/>
  <c r="Q405" i="19"/>
  <c r="R404" i="19"/>
  <c r="Q404" i="19"/>
  <c r="R403" i="19"/>
  <c r="Q403" i="19"/>
  <c r="R402" i="19"/>
  <c r="Q402" i="19"/>
  <c r="R401" i="19"/>
  <c r="Q401" i="19"/>
  <c r="R400" i="19"/>
  <c r="Q400" i="19"/>
  <c r="R399" i="19"/>
  <c r="Q399" i="19"/>
  <c r="R398" i="19"/>
  <c r="Q398" i="19"/>
  <c r="R397" i="19"/>
  <c r="Q397" i="19"/>
  <c r="R396" i="19"/>
  <c r="Q396" i="19"/>
  <c r="R395" i="19"/>
  <c r="Q395" i="19"/>
  <c r="R394" i="19"/>
  <c r="Q394" i="19"/>
  <c r="R393" i="19"/>
  <c r="Q393" i="19"/>
  <c r="R392" i="19"/>
  <c r="Q392" i="19"/>
  <c r="R391" i="19"/>
  <c r="Q391" i="19"/>
  <c r="R390" i="19"/>
  <c r="Q390" i="19"/>
  <c r="R389" i="19"/>
  <c r="Q389" i="19"/>
  <c r="R388" i="19"/>
  <c r="Q388" i="19"/>
  <c r="R387" i="19"/>
  <c r="Q387" i="19"/>
  <c r="R386" i="19"/>
  <c r="Q386" i="19"/>
  <c r="R383" i="19"/>
  <c r="Q383" i="19"/>
  <c r="R382" i="19"/>
  <c r="Q382" i="19"/>
  <c r="R381" i="19"/>
  <c r="Q381" i="19"/>
  <c r="R380" i="19"/>
  <c r="Q380" i="19"/>
  <c r="R379" i="19"/>
  <c r="Q379" i="19"/>
  <c r="R378" i="19"/>
  <c r="Q378" i="19"/>
  <c r="R377" i="19"/>
  <c r="Q377" i="19"/>
  <c r="R376" i="19"/>
  <c r="Q376" i="19"/>
  <c r="R375" i="19"/>
  <c r="Q375" i="19"/>
  <c r="R374" i="19"/>
  <c r="Q374" i="19"/>
  <c r="R373" i="19"/>
  <c r="Q373" i="19"/>
  <c r="R372" i="19"/>
  <c r="Q372" i="19"/>
  <c r="R371" i="19"/>
  <c r="Q371" i="19"/>
  <c r="R370" i="19"/>
  <c r="Q370" i="19"/>
  <c r="R369" i="19"/>
  <c r="Q369" i="19"/>
  <c r="R368" i="19"/>
  <c r="Q368" i="19"/>
  <c r="R367" i="19"/>
  <c r="Q367" i="19"/>
  <c r="R366" i="19"/>
  <c r="Q366" i="19"/>
  <c r="R365" i="19"/>
  <c r="Q365" i="19"/>
  <c r="R364" i="19"/>
  <c r="Q364" i="19"/>
  <c r="R363" i="19"/>
  <c r="Q363" i="19"/>
  <c r="R362" i="19"/>
  <c r="Q362" i="19"/>
  <c r="R361" i="19"/>
  <c r="Q361" i="19"/>
  <c r="R360" i="19"/>
  <c r="Q360" i="19"/>
  <c r="R359" i="19"/>
  <c r="Q359" i="19"/>
  <c r="Q358" i="19" s="1"/>
  <c r="R356" i="19"/>
  <c r="Q356" i="19"/>
  <c r="R355" i="19"/>
  <c r="Q355" i="19"/>
  <c r="R354" i="19"/>
  <c r="Q354" i="19"/>
  <c r="R353" i="19"/>
  <c r="Q353" i="19"/>
  <c r="R352" i="19"/>
  <c r="Q352" i="19"/>
  <c r="R351" i="19"/>
  <c r="Q351" i="19"/>
  <c r="R350" i="19"/>
  <c r="Q350" i="19"/>
  <c r="R349" i="19"/>
  <c r="Q349" i="19"/>
  <c r="R348" i="19"/>
  <c r="Q348" i="19"/>
  <c r="R347" i="19"/>
  <c r="Q347" i="19"/>
  <c r="R346" i="19"/>
  <c r="Q346" i="19"/>
  <c r="R345" i="19"/>
  <c r="Q345" i="19"/>
  <c r="R344" i="19"/>
  <c r="Q344" i="19"/>
  <c r="R343" i="19"/>
  <c r="Q343" i="19"/>
  <c r="R342" i="19"/>
  <c r="Q342" i="19"/>
  <c r="R341" i="19"/>
  <c r="Q341" i="19"/>
  <c r="R340" i="19"/>
  <c r="Q340" i="19"/>
  <c r="R339" i="19"/>
  <c r="Q339" i="19"/>
  <c r="R338" i="19"/>
  <c r="Q338" i="19"/>
  <c r="R337" i="19"/>
  <c r="Q337" i="19"/>
  <c r="R336" i="19"/>
  <c r="Q336" i="19"/>
  <c r="R335" i="19"/>
  <c r="Q335" i="19"/>
  <c r="R334" i="19"/>
  <c r="Q334" i="19"/>
  <c r="R333" i="19"/>
  <c r="Q333" i="19"/>
  <c r="R332" i="19"/>
  <c r="R330" i="19" s="1"/>
  <c r="Q332" i="19"/>
  <c r="R329" i="19"/>
  <c r="Q329" i="19"/>
  <c r="R328" i="19"/>
  <c r="Q328" i="19"/>
  <c r="R327" i="19"/>
  <c r="Q327" i="19"/>
  <c r="R326" i="19"/>
  <c r="Q326" i="19"/>
  <c r="R325" i="19"/>
  <c r="Q325" i="19"/>
  <c r="R324" i="19"/>
  <c r="Q324" i="19"/>
  <c r="R323" i="19"/>
  <c r="Q323" i="19"/>
  <c r="R322" i="19"/>
  <c r="Q322" i="19"/>
  <c r="R321" i="19"/>
  <c r="Q321" i="19"/>
  <c r="R320" i="19"/>
  <c r="Q320" i="19"/>
  <c r="R319" i="19"/>
  <c r="Q319" i="19"/>
  <c r="R318" i="19"/>
  <c r="Q318" i="19"/>
  <c r="R317" i="19"/>
  <c r="Q317" i="19"/>
  <c r="R316" i="19"/>
  <c r="Q316" i="19"/>
  <c r="R315" i="19"/>
  <c r="Q315" i="19"/>
  <c r="R314" i="19"/>
  <c r="Q314" i="19"/>
  <c r="R313" i="19"/>
  <c r="Q313" i="19"/>
  <c r="R312" i="19"/>
  <c r="Q312" i="19"/>
  <c r="R311" i="19"/>
  <c r="Q311" i="19"/>
  <c r="R310" i="19"/>
  <c r="Q310" i="19"/>
  <c r="R309" i="19"/>
  <c r="Q309" i="19"/>
  <c r="R308" i="19"/>
  <c r="Q308" i="19"/>
  <c r="R307" i="19"/>
  <c r="Q307" i="19"/>
  <c r="R306" i="19"/>
  <c r="Q306" i="19"/>
  <c r="R305" i="19"/>
  <c r="Q305" i="19"/>
  <c r="Q304" i="19" s="1"/>
  <c r="R302" i="19"/>
  <c r="Q302" i="19"/>
  <c r="R301" i="19"/>
  <c r="Q301" i="19"/>
  <c r="R300" i="19"/>
  <c r="Q300" i="19"/>
  <c r="R299" i="19"/>
  <c r="Q299" i="19"/>
  <c r="R298" i="19"/>
  <c r="Q298" i="19"/>
  <c r="R297" i="19"/>
  <c r="Q297" i="19"/>
  <c r="R296" i="19"/>
  <c r="Q296" i="19"/>
  <c r="R295" i="19"/>
  <c r="Q295" i="19"/>
  <c r="R294" i="19"/>
  <c r="Q294" i="19"/>
  <c r="R293" i="19"/>
  <c r="Q293" i="19"/>
  <c r="R292" i="19"/>
  <c r="Q292" i="19"/>
  <c r="R291" i="19"/>
  <c r="Q291" i="19"/>
  <c r="R290" i="19"/>
  <c r="Q290" i="19"/>
  <c r="R289" i="19"/>
  <c r="Q289" i="19"/>
  <c r="R288" i="19"/>
  <c r="Q288" i="19"/>
  <c r="R287" i="19"/>
  <c r="Q287" i="19"/>
  <c r="R286" i="19"/>
  <c r="Q286" i="19"/>
  <c r="R285" i="19"/>
  <c r="Q285" i="19"/>
  <c r="R284" i="19"/>
  <c r="Q284" i="19"/>
  <c r="R283" i="19"/>
  <c r="Q283" i="19"/>
  <c r="R282" i="19"/>
  <c r="Q282" i="19"/>
  <c r="R281" i="19"/>
  <c r="Q281" i="19"/>
  <c r="R280" i="19"/>
  <c r="Q280" i="19"/>
  <c r="R279" i="19"/>
  <c r="Q279" i="19"/>
  <c r="R278" i="19"/>
  <c r="Q278" i="19"/>
  <c r="R275" i="19"/>
  <c r="Q275" i="19"/>
  <c r="R274" i="19"/>
  <c r="Q274" i="19"/>
  <c r="R273" i="19"/>
  <c r="Q273" i="19"/>
  <c r="R272" i="19"/>
  <c r="Q272" i="19"/>
  <c r="R271" i="19"/>
  <c r="Q271" i="19"/>
  <c r="R270" i="19"/>
  <c r="Q270" i="19"/>
  <c r="R269" i="19"/>
  <c r="Q269" i="19"/>
  <c r="R268" i="19"/>
  <c r="Q268" i="19"/>
  <c r="R267" i="19"/>
  <c r="Q267" i="19"/>
  <c r="R266" i="19"/>
  <c r="Q266" i="19"/>
  <c r="R265" i="19"/>
  <c r="Q265" i="19"/>
  <c r="R264" i="19"/>
  <c r="Q264" i="19"/>
  <c r="R263" i="19"/>
  <c r="Q263" i="19"/>
  <c r="R262" i="19"/>
  <c r="Q262" i="19"/>
  <c r="R261" i="19"/>
  <c r="Q261" i="19"/>
  <c r="R260" i="19"/>
  <c r="Q260" i="19"/>
  <c r="R259" i="19"/>
  <c r="Q259" i="19"/>
  <c r="R258" i="19"/>
  <c r="Q258" i="19"/>
  <c r="R257" i="19"/>
  <c r="Q257" i="19"/>
  <c r="R256" i="19"/>
  <c r="Q256" i="19"/>
  <c r="R255" i="19"/>
  <c r="Q255" i="19"/>
  <c r="R254" i="19"/>
  <c r="Q254" i="19"/>
  <c r="R253" i="19"/>
  <c r="Q253" i="19"/>
  <c r="R252" i="19"/>
  <c r="Q252" i="19"/>
  <c r="R251" i="19"/>
  <c r="Q251" i="19"/>
  <c r="Q250" i="19" s="1"/>
  <c r="R248" i="19"/>
  <c r="Q248" i="19"/>
  <c r="R247" i="19"/>
  <c r="Q247" i="19"/>
  <c r="R246" i="19"/>
  <c r="Q246" i="19"/>
  <c r="R245" i="19"/>
  <c r="Q245" i="19"/>
  <c r="R244" i="19"/>
  <c r="Q244" i="19"/>
  <c r="R243" i="19"/>
  <c r="Q243" i="19"/>
  <c r="R242" i="19"/>
  <c r="Q242" i="19"/>
  <c r="R241" i="19"/>
  <c r="Q241" i="19"/>
  <c r="R240" i="19"/>
  <c r="Q240" i="19"/>
  <c r="R239" i="19"/>
  <c r="Q239" i="19"/>
  <c r="R238" i="19"/>
  <c r="Q238" i="19"/>
  <c r="R237" i="19"/>
  <c r="Q237" i="19"/>
  <c r="R236" i="19"/>
  <c r="Q236" i="19"/>
  <c r="R235" i="19"/>
  <c r="Q235" i="19"/>
  <c r="R234" i="19"/>
  <c r="Q234" i="19"/>
  <c r="R233" i="19"/>
  <c r="Q233" i="19"/>
  <c r="R232" i="19"/>
  <c r="Q232" i="19"/>
  <c r="R231" i="19"/>
  <c r="Q231" i="19"/>
  <c r="R230" i="19"/>
  <c r="Q230" i="19"/>
  <c r="R229" i="19"/>
  <c r="Q229" i="19"/>
  <c r="R228" i="19"/>
  <c r="Q228" i="19"/>
  <c r="R227" i="19"/>
  <c r="Q227" i="19"/>
  <c r="R226" i="19"/>
  <c r="Q226" i="19"/>
  <c r="R225" i="19"/>
  <c r="Q225" i="19"/>
  <c r="R224" i="19"/>
  <c r="Q224" i="19"/>
  <c r="R221" i="19"/>
  <c r="Q221" i="19"/>
  <c r="R220" i="19"/>
  <c r="Q220" i="19"/>
  <c r="R219" i="19"/>
  <c r="Q219" i="19"/>
  <c r="R218" i="19"/>
  <c r="Q218" i="19"/>
  <c r="R217" i="19"/>
  <c r="Q217" i="19"/>
  <c r="R216" i="19"/>
  <c r="Q216" i="19"/>
  <c r="R215" i="19"/>
  <c r="Q215" i="19"/>
  <c r="R214" i="19"/>
  <c r="Q214" i="19"/>
  <c r="R213" i="19"/>
  <c r="Q213" i="19"/>
  <c r="R212" i="19"/>
  <c r="Q212" i="19"/>
  <c r="R211" i="19"/>
  <c r="Q211" i="19"/>
  <c r="R210" i="19"/>
  <c r="Q210" i="19"/>
  <c r="R209" i="19"/>
  <c r="Q209" i="19"/>
  <c r="R208" i="19"/>
  <c r="Q208" i="19"/>
  <c r="R207" i="19"/>
  <c r="Q207" i="19"/>
  <c r="R206" i="19"/>
  <c r="Q206" i="19"/>
  <c r="R205" i="19"/>
  <c r="Q205" i="19"/>
  <c r="R204" i="19"/>
  <c r="Q204" i="19"/>
  <c r="R203" i="19"/>
  <c r="Q203" i="19"/>
  <c r="R202" i="19"/>
  <c r="Q202" i="19"/>
  <c r="R201" i="19"/>
  <c r="Q201" i="19"/>
  <c r="R200" i="19"/>
  <c r="Q200" i="19"/>
  <c r="R199" i="19"/>
  <c r="Q199" i="19"/>
  <c r="R198" i="19"/>
  <c r="Q198" i="19"/>
  <c r="R197" i="19"/>
  <c r="Q197" i="19"/>
  <c r="Q196" i="19" s="1"/>
  <c r="R194" i="19"/>
  <c r="Q194" i="19"/>
  <c r="R193" i="19"/>
  <c r="Q193" i="19"/>
  <c r="R192" i="19"/>
  <c r="Q192" i="19"/>
  <c r="R191" i="19"/>
  <c r="Q191" i="19"/>
  <c r="R190" i="19"/>
  <c r="Q190" i="19"/>
  <c r="R189" i="19"/>
  <c r="Q189" i="19"/>
  <c r="R188" i="19"/>
  <c r="Q188" i="19"/>
  <c r="R187" i="19"/>
  <c r="Q187" i="19"/>
  <c r="R186" i="19"/>
  <c r="Q186" i="19"/>
  <c r="R185" i="19"/>
  <c r="Q185" i="19"/>
  <c r="R184" i="19"/>
  <c r="Q184" i="19"/>
  <c r="R183" i="19"/>
  <c r="Q183" i="19"/>
  <c r="R182" i="19"/>
  <c r="Q182" i="19"/>
  <c r="R181" i="19"/>
  <c r="Q181" i="19"/>
  <c r="R180" i="19"/>
  <c r="Q180" i="19"/>
  <c r="R179" i="19"/>
  <c r="Q179" i="19"/>
  <c r="R178" i="19"/>
  <c r="Q178" i="19"/>
  <c r="R177" i="19"/>
  <c r="Q177" i="19"/>
  <c r="R176" i="19"/>
  <c r="Q176" i="19"/>
  <c r="R175" i="19"/>
  <c r="Q175" i="19"/>
  <c r="R174" i="19"/>
  <c r="Q174" i="19"/>
  <c r="R173" i="19"/>
  <c r="Q173" i="19"/>
  <c r="R172" i="19"/>
  <c r="Q172" i="19"/>
  <c r="R171" i="19"/>
  <c r="Q171" i="19"/>
  <c r="R170" i="19"/>
  <c r="Q170" i="19"/>
  <c r="R167" i="19"/>
  <c r="Q167" i="19"/>
  <c r="R166" i="19"/>
  <c r="Q166" i="19"/>
  <c r="R165" i="19"/>
  <c r="Q165" i="19"/>
  <c r="R164" i="19"/>
  <c r="Q164" i="19"/>
  <c r="R163" i="19"/>
  <c r="Q163" i="19"/>
  <c r="R162" i="19"/>
  <c r="Q162" i="19"/>
  <c r="R161" i="19"/>
  <c r="Q161" i="19"/>
  <c r="R160" i="19"/>
  <c r="Q160" i="19"/>
  <c r="R159" i="19"/>
  <c r="Q159" i="19"/>
  <c r="R158" i="19"/>
  <c r="Q158" i="19"/>
  <c r="R157" i="19"/>
  <c r="Q157" i="19"/>
  <c r="R156" i="19"/>
  <c r="Q156" i="19"/>
  <c r="R155" i="19"/>
  <c r="Q155" i="19"/>
  <c r="R154" i="19"/>
  <c r="Q154" i="19"/>
  <c r="R153" i="19"/>
  <c r="Q153" i="19"/>
  <c r="R152" i="19"/>
  <c r="Q152" i="19"/>
  <c r="R151" i="19"/>
  <c r="Q151" i="19"/>
  <c r="R150" i="19"/>
  <c r="Q150" i="19"/>
  <c r="R149" i="19"/>
  <c r="Q149" i="19"/>
  <c r="R148" i="19"/>
  <c r="Q148" i="19"/>
  <c r="R147" i="19"/>
  <c r="Q147" i="19"/>
  <c r="R146" i="19"/>
  <c r="Q146" i="19"/>
  <c r="R145" i="19"/>
  <c r="Q145" i="19"/>
  <c r="R144" i="19"/>
  <c r="Q144" i="19"/>
  <c r="R143" i="19"/>
  <c r="Q143" i="19"/>
  <c r="Q142" i="19" s="1"/>
  <c r="R140" i="19"/>
  <c r="Q140" i="19"/>
  <c r="R139" i="19"/>
  <c r="Q139" i="19"/>
  <c r="R138" i="19"/>
  <c r="Q138" i="19"/>
  <c r="R137" i="19"/>
  <c r="Q137" i="19"/>
  <c r="R136" i="19"/>
  <c r="Q136" i="19"/>
  <c r="R135" i="19"/>
  <c r="Q135" i="19"/>
  <c r="R134" i="19"/>
  <c r="Q134" i="19"/>
  <c r="R133" i="19"/>
  <c r="Q133" i="19"/>
  <c r="R132" i="19"/>
  <c r="Q132" i="19"/>
  <c r="R131" i="19"/>
  <c r="Q131" i="19"/>
  <c r="R130" i="19"/>
  <c r="Q130" i="19"/>
  <c r="R129" i="19"/>
  <c r="Q129" i="19"/>
  <c r="R128" i="19"/>
  <c r="Q128" i="19"/>
  <c r="R127" i="19"/>
  <c r="Q127" i="19"/>
  <c r="R126" i="19"/>
  <c r="Q126" i="19"/>
  <c r="R125" i="19"/>
  <c r="Q125" i="19"/>
  <c r="R124" i="19"/>
  <c r="Q124" i="19"/>
  <c r="R123" i="19"/>
  <c r="Q123" i="19"/>
  <c r="R122" i="19"/>
  <c r="Q122" i="19"/>
  <c r="F6" i="19"/>
  <c r="G6" i="19"/>
  <c r="H6" i="19"/>
  <c r="I6" i="19"/>
  <c r="J6" i="19"/>
  <c r="K6" i="19"/>
  <c r="L6" i="19"/>
  <c r="M6" i="19"/>
  <c r="N6" i="19"/>
  <c r="O6" i="19"/>
  <c r="P6" i="19"/>
  <c r="Q121" i="19"/>
  <c r="Q120" i="19"/>
  <c r="Q119" i="19"/>
  <c r="Q118" i="19"/>
  <c r="Q117" i="19"/>
  <c r="Q116" i="19"/>
  <c r="R114" i="19"/>
  <c r="Q114" i="19"/>
  <c r="R113" i="19"/>
  <c r="Q113" i="19"/>
  <c r="R112" i="19"/>
  <c r="Q112" i="19"/>
  <c r="R111" i="19"/>
  <c r="Q111" i="19"/>
  <c r="R110" i="19"/>
  <c r="Q110" i="19"/>
  <c r="R109" i="19"/>
  <c r="Q109" i="19"/>
  <c r="R108" i="19"/>
  <c r="Q108" i="19"/>
  <c r="R107" i="19"/>
  <c r="Q107" i="19"/>
  <c r="R106" i="19"/>
  <c r="Q106" i="19"/>
  <c r="R105" i="19"/>
  <c r="Q105" i="19"/>
  <c r="R104" i="19"/>
  <c r="Q104" i="19"/>
  <c r="R103" i="19"/>
  <c r="Q103" i="19"/>
  <c r="R102" i="19"/>
  <c r="Q102" i="19"/>
  <c r="R101" i="19"/>
  <c r="Q101" i="19"/>
  <c r="R100" i="19"/>
  <c r="Q100" i="19"/>
  <c r="R99" i="19"/>
  <c r="Q99" i="19"/>
  <c r="R98" i="19"/>
  <c r="Q98" i="19"/>
  <c r="R97" i="19"/>
  <c r="Q97" i="19"/>
  <c r="R96" i="19"/>
  <c r="Q96" i="19"/>
  <c r="Q95" i="19"/>
  <c r="Q94" i="19"/>
  <c r="Q93" i="19"/>
  <c r="Q92" i="19"/>
  <c r="Q91" i="19"/>
  <c r="Q90" i="19"/>
  <c r="R89" i="19"/>
  <c r="Q89" i="19"/>
  <c r="R88" i="19"/>
  <c r="Q88" i="19"/>
  <c r="R87" i="19"/>
  <c r="Q87" i="19"/>
  <c r="R86" i="19"/>
  <c r="Q86" i="19"/>
  <c r="R85" i="19"/>
  <c r="Q85" i="19"/>
  <c r="R84" i="19"/>
  <c r="Q84" i="19"/>
  <c r="R83" i="19"/>
  <c r="Q83" i="19"/>
  <c r="R82" i="19"/>
  <c r="Q82" i="19"/>
  <c r="R81" i="19"/>
  <c r="Q81" i="19"/>
  <c r="R80" i="19"/>
  <c r="Q80" i="19"/>
  <c r="R79" i="19"/>
  <c r="Q79" i="19"/>
  <c r="R78" i="19"/>
  <c r="Q78" i="19"/>
  <c r="R77" i="19"/>
  <c r="Q77" i="19"/>
  <c r="R76" i="19"/>
  <c r="Q76" i="19"/>
  <c r="R75" i="19"/>
  <c r="Q75" i="19"/>
  <c r="R74" i="19"/>
  <c r="Q74" i="19"/>
  <c r="R73" i="19"/>
  <c r="Q73" i="19"/>
  <c r="R72" i="19"/>
  <c r="Q72" i="19"/>
  <c r="R71" i="19"/>
  <c r="Q71" i="19"/>
  <c r="Q70" i="19"/>
  <c r="Q69" i="19"/>
  <c r="Q68" i="19"/>
  <c r="Q67" i="19"/>
  <c r="Q66" i="19"/>
  <c r="Q65" i="19"/>
  <c r="R64" i="19"/>
  <c r="Q64" i="19"/>
  <c r="R63" i="19"/>
  <c r="Q63" i="19"/>
  <c r="R62" i="19"/>
  <c r="Q62" i="19"/>
  <c r="R61" i="19"/>
  <c r="Q61" i="19"/>
  <c r="R60" i="19"/>
  <c r="Q60" i="19"/>
  <c r="R59" i="19"/>
  <c r="Q59" i="19"/>
  <c r="R58" i="19"/>
  <c r="Q58" i="19"/>
  <c r="R57" i="19"/>
  <c r="Q57" i="19"/>
  <c r="R56" i="19"/>
  <c r="Q56" i="19"/>
  <c r="R55" i="19"/>
  <c r="Q55" i="19"/>
  <c r="R54" i="19"/>
  <c r="Q54" i="19"/>
  <c r="R53" i="19"/>
  <c r="Q53" i="19"/>
  <c r="R52" i="19"/>
  <c r="Q52" i="19"/>
  <c r="R51" i="19"/>
  <c r="Q51" i="19"/>
  <c r="R50" i="19"/>
  <c r="Q50" i="19"/>
  <c r="R49" i="19"/>
  <c r="Q49" i="19"/>
  <c r="R48" i="19"/>
  <c r="Q48" i="19"/>
  <c r="R47" i="19"/>
  <c r="Q47" i="19"/>
  <c r="R46" i="19"/>
  <c r="Q46" i="19"/>
  <c r="R45" i="19"/>
  <c r="Q45" i="19"/>
  <c r="R44" i="19"/>
  <c r="Q44" i="19"/>
  <c r="R43" i="19"/>
  <c r="Q43" i="19"/>
  <c r="R42" i="19"/>
  <c r="Q42" i="19"/>
  <c r="R41" i="19"/>
  <c r="Q41" i="19"/>
  <c r="Q40" i="19"/>
  <c r="R37" i="19"/>
  <c r="Q37" i="19"/>
  <c r="R36" i="19"/>
  <c r="Q36" i="19"/>
  <c r="R35" i="19"/>
  <c r="Q35" i="19"/>
  <c r="R34" i="19"/>
  <c r="Q34" i="19"/>
  <c r="R33" i="19"/>
  <c r="Q33" i="19"/>
  <c r="R32" i="19"/>
  <c r="Q32" i="19"/>
  <c r="R31" i="19"/>
  <c r="Q31" i="19"/>
  <c r="R30" i="19"/>
  <c r="Q30" i="19"/>
  <c r="R29" i="19"/>
  <c r="Q29" i="19"/>
  <c r="R28" i="19"/>
  <c r="Q28" i="19"/>
  <c r="R27" i="19"/>
  <c r="Q27" i="19"/>
  <c r="R26" i="19"/>
  <c r="Q26" i="19"/>
  <c r="R25" i="19"/>
  <c r="Q25" i="19"/>
  <c r="R24" i="19"/>
  <c r="Q24" i="19"/>
  <c r="R23" i="19"/>
  <c r="Q23" i="19"/>
  <c r="R22" i="19"/>
  <c r="Q22" i="19"/>
  <c r="R21" i="19"/>
  <c r="Q21" i="19"/>
  <c r="R20" i="19"/>
  <c r="Q20" i="19"/>
  <c r="Q19" i="19"/>
  <c r="Q18" i="19"/>
  <c r="Q17" i="19"/>
  <c r="Q16" i="19"/>
  <c r="Q15" i="19"/>
  <c r="Q14" i="19"/>
  <c r="Q13" i="19"/>
  <c r="R813" i="18"/>
  <c r="Q813" i="18"/>
  <c r="R812" i="18"/>
  <c r="Q812" i="18"/>
  <c r="R811" i="18"/>
  <c r="Q811" i="18"/>
  <c r="R810" i="18"/>
  <c r="Q810" i="18"/>
  <c r="R809" i="18"/>
  <c r="Q809" i="18"/>
  <c r="R808" i="18"/>
  <c r="Q808" i="18"/>
  <c r="R807" i="18"/>
  <c r="Q807" i="18"/>
  <c r="R806" i="18"/>
  <c r="Q806" i="18"/>
  <c r="R805" i="18"/>
  <c r="Q805" i="18"/>
  <c r="R804" i="18"/>
  <c r="Q804" i="18"/>
  <c r="R803" i="18"/>
  <c r="Q803" i="18"/>
  <c r="R802" i="18"/>
  <c r="Q802" i="18"/>
  <c r="R801" i="18"/>
  <c r="Q801" i="18"/>
  <c r="R800" i="18"/>
  <c r="Q800" i="18"/>
  <c r="R799" i="18"/>
  <c r="Q799" i="18"/>
  <c r="R798" i="18"/>
  <c r="Q798" i="18"/>
  <c r="R797" i="18"/>
  <c r="Q797" i="18"/>
  <c r="R796" i="18"/>
  <c r="Q796" i="18"/>
  <c r="R795" i="18"/>
  <c r="Q795" i="18"/>
  <c r="R794" i="18"/>
  <c r="Q794" i="18"/>
  <c r="R793" i="18"/>
  <c r="Q793" i="18"/>
  <c r="R792" i="18"/>
  <c r="Q792" i="18"/>
  <c r="R791" i="18"/>
  <c r="Q791" i="18"/>
  <c r="R790" i="18"/>
  <c r="Q790" i="18"/>
  <c r="R789" i="18"/>
  <c r="R788" i="18" s="1"/>
  <c r="Q789" i="18"/>
  <c r="R786" i="18"/>
  <c r="Q786" i="18"/>
  <c r="R785" i="18"/>
  <c r="Q785" i="18"/>
  <c r="R784" i="18"/>
  <c r="Q784" i="18"/>
  <c r="R783" i="18"/>
  <c r="Q783" i="18"/>
  <c r="R782" i="18"/>
  <c r="Q782" i="18"/>
  <c r="R781" i="18"/>
  <c r="Q781" i="18"/>
  <c r="R780" i="18"/>
  <c r="Q780" i="18"/>
  <c r="R779" i="18"/>
  <c r="Q779" i="18"/>
  <c r="R778" i="18"/>
  <c r="Q778" i="18"/>
  <c r="R777" i="18"/>
  <c r="Q777" i="18"/>
  <c r="R776" i="18"/>
  <c r="Q776" i="18"/>
  <c r="R775" i="18"/>
  <c r="Q775" i="18"/>
  <c r="R774" i="18"/>
  <c r="Q774" i="18"/>
  <c r="R773" i="18"/>
  <c r="Q773" i="18"/>
  <c r="R772" i="18"/>
  <c r="Q772" i="18"/>
  <c r="R771" i="18"/>
  <c r="Q771" i="18"/>
  <c r="R770" i="18"/>
  <c r="Q770" i="18"/>
  <c r="R769" i="18"/>
  <c r="Q769" i="18"/>
  <c r="R768" i="18"/>
  <c r="Q768" i="18"/>
  <c r="R767" i="18"/>
  <c r="Q767" i="18"/>
  <c r="R766" i="18"/>
  <c r="Q766" i="18"/>
  <c r="R765" i="18"/>
  <c r="Q765" i="18"/>
  <c r="R764" i="18"/>
  <c r="Q764" i="18"/>
  <c r="R763" i="18"/>
  <c r="Q763" i="18"/>
  <c r="R762" i="18"/>
  <c r="R760" i="18" s="1"/>
  <c r="Q762" i="18"/>
  <c r="Q761" i="18" s="1"/>
  <c r="R759" i="18"/>
  <c r="Q759" i="18"/>
  <c r="R758" i="18"/>
  <c r="Q758" i="18"/>
  <c r="R757" i="18"/>
  <c r="Q757" i="18"/>
  <c r="R756" i="18"/>
  <c r="Q756" i="18"/>
  <c r="R755" i="18"/>
  <c r="Q755" i="18"/>
  <c r="R754" i="18"/>
  <c r="Q754" i="18"/>
  <c r="R753" i="18"/>
  <c r="Q753" i="18"/>
  <c r="R752" i="18"/>
  <c r="Q752" i="18"/>
  <c r="R751" i="18"/>
  <c r="Q751" i="18"/>
  <c r="R750" i="18"/>
  <c r="Q750" i="18"/>
  <c r="R749" i="18"/>
  <c r="Q749" i="18"/>
  <c r="R748" i="18"/>
  <c r="Q748" i="18"/>
  <c r="R747" i="18"/>
  <c r="Q747" i="18"/>
  <c r="R746" i="18"/>
  <c r="Q746" i="18"/>
  <c r="R745" i="18"/>
  <c r="Q745" i="18"/>
  <c r="R744" i="18"/>
  <c r="Q744" i="18"/>
  <c r="R743" i="18"/>
  <c r="Q743" i="18"/>
  <c r="R742" i="18"/>
  <c r="Q742" i="18"/>
  <c r="R741" i="18"/>
  <c r="Q741" i="18"/>
  <c r="R740" i="18"/>
  <c r="Q740" i="18"/>
  <c r="R739" i="18"/>
  <c r="Q739" i="18"/>
  <c r="R738" i="18"/>
  <c r="Q738" i="18"/>
  <c r="R737" i="18"/>
  <c r="Q737" i="18"/>
  <c r="R736" i="18"/>
  <c r="Q736" i="18"/>
  <c r="R735" i="18"/>
  <c r="Q735" i="18"/>
  <c r="R732" i="18"/>
  <c r="Q732" i="18"/>
  <c r="R731" i="18"/>
  <c r="Q731" i="18"/>
  <c r="R730" i="18"/>
  <c r="Q730" i="18"/>
  <c r="R729" i="18"/>
  <c r="Q729" i="18"/>
  <c r="R728" i="18"/>
  <c r="Q728" i="18"/>
  <c r="R727" i="18"/>
  <c r="Q727" i="18"/>
  <c r="R726" i="18"/>
  <c r="Q726" i="18"/>
  <c r="R725" i="18"/>
  <c r="Q725" i="18"/>
  <c r="R724" i="18"/>
  <c r="Q724" i="18"/>
  <c r="R723" i="18"/>
  <c r="Q723" i="18"/>
  <c r="R722" i="18"/>
  <c r="Q722" i="18"/>
  <c r="R721" i="18"/>
  <c r="Q721" i="18"/>
  <c r="R720" i="18"/>
  <c r="Q720" i="18"/>
  <c r="R719" i="18"/>
  <c r="Q719" i="18"/>
  <c r="R718" i="18"/>
  <c r="Q718" i="18"/>
  <c r="R717" i="18"/>
  <c r="Q717" i="18"/>
  <c r="R716" i="18"/>
  <c r="Q716" i="18"/>
  <c r="R715" i="18"/>
  <c r="Q715" i="18"/>
  <c r="R714" i="18"/>
  <c r="Q714" i="18"/>
  <c r="R713" i="18"/>
  <c r="Q713" i="18"/>
  <c r="R712" i="18"/>
  <c r="Q712" i="18"/>
  <c r="R711" i="18"/>
  <c r="Q711" i="18"/>
  <c r="R710" i="18"/>
  <c r="Q710" i="18"/>
  <c r="R709" i="18"/>
  <c r="Q709" i="18"/>
  <c r="R708" i="18"/>
  <c r="Q708" i="18"/>
  <c r="Q707" i="18" s="1"/>
  <c r="R705" i="18"/>
  <c r="Q705" i="18"/>
  <c r="R704" i="18"/>
  <c r="Q704" i="18"/>
  <c r="R703" i="18"/>
  <c r="Q703" i="18"/>
  <c r="R702" i="18"/>
  <c r="Q702" i="18"/>
  <c r="R701" i="18"/>
  <c r="Q701" i="18"/>
  <c r="R700" i="18"/>
  <c r="Q700" i="18"/>
  <c r="R699" i="18"/>
  <c r="Q699" i="18"/>
  <c r="R698" i="18"/>
  <c r="Q698" i="18"/>
  <c r="R697" i="18"/>
  <c r="Q697" i="18"/>
  <c r="R696" i="18"/>
  <c r="Q696" i="18"/>
  <c r="R695" i="18"/>
  <c r="Q695" i="18"/>
  <c r="R694" i="18"/>
  <c r="Q694" i="18"/>
  <c r="R693" i="18"/>
  <c r="Q693" i="18"/>
  <c r="R692" i="18"/>
  <c r="Q692" i="18"/>
  <c r="R691" i="18"/>
  <c r="Q691" i="18"/>
  <c r="R690" i="18"/>
  <c r="Q690" i="18"/>
  <c r="R689" i="18"/>
  <c r="Q689" i="18"/>
  <c r="R688" i="18"/>
  <c r="Q688" i="18"/>
  <c r="R687" i="18"/>
  <c r="Q687" i="18"/>
  <c r="R686" i="18"/>
  <c r="Q686" i="18"/>
  <c r="R685" i="18"/>
  <c r="Q685" i="18"/>
  <c r="R684" i="18"/>
  <c r="Q684" i="18"/>
  <c r="R683" i="18"/>
  <c r="Q683" i="18"/>
  <c r="R682" i="18"/>
  <c r="Q682" i="18"/>
  <c r="R681" i="18"/>
  <c r="Q681" i="18"/>
  <c r="Q679" i="18" s="1"/>
  <c r="R678" i="18"/>
  <c r="Q678" i="18"/>
  <c r="R677" i="18"/>
  <c r="Q677" i="18"/>
  <c r="R676" i="18"/>
  <c r="Q676" i="18"/>
  <c r="R675" i="18"/>
  <c r="Q675" i="18"/>
  <c r="R674" i="18"/>
  <c r="Q674" i="18"/>
  <c r="R673" i="18"/>
  <c r="Q673" i="18"/>
  <c r="R672" i="18"/>
  <c r="Q672" i="18"/>
  <c r="R671" i="18"/>
  <c r="Q671" i="18"/>
  <c r="R670" i="18"/>
  <c r="Q670" i="18"/>
  <c r="R669" i="18"/>
  <c r="Q669" i="18"/>
  <c r="R668" i="18"/>
  <c r="Q668" i="18"/>
  <c r="R667" i="18"/>
  <c r="Q667" i="18"/>
  <c r="R666" i="18"/>
  <c r="Q666" i="18"/>
  <c r="R665" i="18"/>
  <c r="Q665" i="18"/>
  <c r="R664" i="18"/>
  <c r="Q664" i="18"/>
  <c r="R663" i="18"/>
  <c r="Q663" i="18"/>
  <c r="R662" i="18"/>
  <c r="Q662" i="18"/>
  <c r="R661" i="18"/>
  <c r="Q661" i="18"/>
  <c r="R660" i="18"/>
  <c r="Q660" i="18"/>
  <c r="R659" i="18"/>
  <c r="Q659" i="18"/>
  <c r="R658" i="18"/>
  <c r="Q658" i="18"/>
  <c r="R657" i="18"/>
  <c r="Q657" i="18"/>
  <c r="R656" i="18"/>
  <c r="Q656" i="18"/>
  <c r="R655" i="18"/>
  <c r="Q655" i="18"/>
  <c r="R654" i="18"/>
  <c r="R653" i="18" s="1"/>
  <c r="Q654" i="18"/>
  <c r="R651" i="18"/>
  <c r="Q651" i="18"/>
  <c r="R650" i="18"/>
  <c r="Q650" i="18"/>
  <c r="R649" i="18"/>
  <c r="Q649" i="18"/>
  <c r="R648" i="18"/>
  <c r="Q648" i="18"/>
  <c r="R647" i="18"/>
  <c r="Q647" i="18"/>
  <c r="R646" i="18"/>
  <c r="Q646" i="18"/>
  <c r="R645" i="18"/>
  <c r="Q645" i="18"/>
  <c r="R644" i="18"/>
  <c r="Q644" i="18"/>
  <c r="R643" i="18"/>
  <c r="Q643" i="18"/>
  <c r="R642" i="18"/>
  <c r="Q642" i="18"/>
  <c r="R641" i="18"/>
  <c r="Q641" i="18"/>
  <c r="R640" i="18"/>
  <c r="Q640" i="18"/>
  <c r="R639" i="18"/>
  <c r="Q639" i="18"/>
  <c r="R638" i="18"/>
  <c r="Q638" i="18"/>
  <c r="R637" i="18"/>
  <c r="Q637" i="18"/>
  <c r="R636" i="18"/>
  <c r="Q636" i="18"/>
  <c r="R635" i="18"/>
  <c r="Q635" i="18"/>
  <c r="R634" i="18"/>
  <c r="Q634" i="18"/>
  <c r="R633" i="18"/>
  <c r="Q633" i="18"/>
  <c r="R632" i="18"/>
  <c r="Q632" i="18"/>
  <c r="R631" i="18"/>
  <c r="Q631" i="18"/>
  <c r="R630" i="18"/>
  <c r="Q630" i="18"/>
  <c r="R629" i="18"/>
  <c r="Q629" i="18"/>
  <c r="R628" i="18"/>
  <c r="Q628" i="18"/>
  <c r="R627" i="18"/>
  <c r="R626" i="18" s="1"/>
  <c r="Q627" i="18"/>
  <c r="R624" i="18"/>
  <c r="Q624" i="18"/>
  <c r="R623" i="18"/>
  <c r="Q623" i="18"/>
  <c r="R622" i="18"/>
  <c r="Q622" i="18"/>
  <c r="R621" i="18"/>
  <c r="Q621" i="18"/>
  <c r="R620" i="18"/>
  <c r="Q620" i="18"/>
  <c r="R619" i="18"/>
  <c r="Q619" i="18"/>
  <c r="R618" i="18"/>
  <c r="Q618" i="18"/>
  <c r="R617" i="18"/>
  <c r="Q617" i="18"/>
  <c r="R616" i="18"/>
  <c r="Q616" i="18"/>
  <c r="R615" i="18"/>
  <c r="Q615" i="18"/>
  <c r="R614" i="18"/>
  <c r="Q614" i="18"/>
  <c r="R613" i="18"/>
  <c r="Q613" i="18"/>
  <c r="R612" i="18"/>
  <c r="Q612" i="18"/>
  <c r="R611" i="18"/>
  <c r="Q611" i="18"/>
  <c r="R610" i="18"/>
  <c r="Q610" i="18"/>
  <c r="R609" i="18"/>
  <c r="Q609" i="18"/>
  <c r="R608" i="18"/>
  <c r="Q608" i="18"/>
  <c r="R607" i="18"/>
  <c r="Q607" i="18"/>
  <c r="R606" i="18"/>
  <c r="Q606" i="18"/>
  <c r="R605" i="18"/>
  <c r="Q605" i="18"/>
  <c r="R604" i="18"/>
  <c r="Q604" i="18"/>
  <c r="R603" i="18"/>
  <c r="Q603" i="18"/>
  <c r="R602" i="18"/>
  <c r="Q602" i="18"/>
  <c r="R601" i="18"/>
  <c r="Q601" i="18"/>
  <c r="R600" i="18"/>
  <c r="R599" i="18" s="1"/>
  <c r="Q600" i="18"/>
  <c r="Q599" i="18" s="1"/>
  <c r="R597" i="18"/>
  <c r="Q597" i="18"/>
  <c r="R596" i="18"/>
  <c r="Q596" i="18"/>
  <c r="R595" i="18"/>
  <c r="Q595" i="18"/>
  <c r="R594" i="18"/>
  <c r="Q594" i="18"/>
  <c r="R593" i="18"/>
  <c r="Q593" i="18"/>
  <c r="R592" i="18"/>
  <c r="Q592" i="18"/>
  <c r="R591" i="18"/>
  <c r="Q591" i="18"/>
  <c r="R590" i="18"/>
  <c r="Q590" i="18"/>
  <c r="R589" i="18"/>
  <c r="Q589" i="18"/>
  <c r="R588" i="18"/>
  <c r="Q588" i="18"/>
  <c r="R587" i="18"/>
  <c r="Q587" i="18"/>
  <c r="R586" i="18"/>
  <c r="Q586" i="18"/>
  <c r="R585" i="18"/>
  <c r="Q585" i="18"/>
  <c r="R584" i="18"/>
  <c r="Q584" i="18"/>
  <c r="R583" i="18"/>
  <c r="Q583" i="18"/>
  <c r="R582" i="18"/>
  <c r="Q582" i="18"/>
  <c r="R581" i="18"/>
  <c r="Q581" i="18"/>
  <c r="R580" i="18"/>
  <c r="Q580" i="18"/>
  <c r="R579" i="18"/>
  <c r="Q579" i="18"/>
  <c r="R578" i="18"/>
  <c r="Q578" i="18"/>
  <c r="R577" i="18"/>
  <c r="Q577" i="18"/>
  <c r="R576" i="18"/>
  <c r="Q576" i="18"/>
  <c r="R575" i="18"/>
  <c r="Q575" i="18"/>
  <c r="R574" i="18"/>
  <c r="Q574" i="18"/>
  <c r="R573" i="18"/>
  <c r="R571" i="18" s="1"/>
  <c r="Q573" i="18"/>
  <c r="Q571" i="18" s="1"/>
  <c r="R570" i="18"/>
  <c r="Q570" i="18"/>
  <c r="R569" i="18"/>
  <c r="Q569" i="18"/>
  <c r="R568" i="18"/>
  <c r="Q568" i="18"/>
  <c r="R567" i="18"/>
  <c r="Q567" i="18"/>
  <c r="R566" i="18"/>
  <c r="Q566" i="18"/>
  <c r="R565" i="18"/>
  <c r="Q565" i="18"/>
  <c r="R564" i="18"/>
  <c r="Q564" i="18"/>
  <c r="R563" i="18"/>
  <c r="Q563" i="18"/>
  <c r="R562" i="18"/>
  <c r="Q562" i="18"/>
  <c r="R561" i="18"/>
  <c r="Q561" i="18"/>
  <c r="R560" i="18"/>
  <c r="Q560" i="18"/>
  <c r="R559" i="18"/>
  <c r="Q559" i="18"/>
  <c r="R558" i="18"/>
  <c r="Q558" i="18"/>
  <c r="R557" i="18"/>
  <c r="Q557" i="18"/>
  <c r="R556" i="18"/>
  <c r="Q556" i="18"/>
  <c r="R555" i="18"/>
  <c r="Q555" i="18"/>
  <c r="R554" i="18"/>
  <c r="Q554" i="18"/>
  <c r="R553" i="18"/>
  <c r="Q553" i="18"/>
  <c r="R552" i="18"/>
  <c r="Q552" i="18"/>
  <c r="R551" i="18"/>
  <c r="Q551" i="18"/>
  <c r="R550" i="18"/>
  <c r="Q550" i="18"/>
  <c r="R549" i="18"/>
  <c r="Q549" i="18"/>
  <c r="R548" i="18"/>
  <c r="Q548" i="18"/>
  <c r="R547" i="18"/>
  <c r="Q547" i="18"/>
  <c r="R546" i="18"/>
  <c r="R545" i="18" s="1"/>
  <c r="Q546" i="18"/>
  <c r="R543" i="18"/>
  <c r="Q543" i="18"/>
  <c r="R542" i="18"/>
  <c r="Q542" i="18"/>
  <c r="R541" i="18"/>
  <c r="Q541" i="18"/>
  <c r="R540" i="18"/>
  <c r="Q540" i="18"/>
  <c r="R539" i="18"/>
  <c r="Q539" i="18"/>
  <c r="R538" i="18"/>
  <c r="Q538" i="18"/>
  <c r="R537" i="18"/>
  <c r="Q537" i="18"/>
  <c r="R536" i="18"/>
  <c r="Q536" i="18"/>
  <c r="R535" i="18"/>
  <c r="Q535" i="18"/>
  <c r="R534" i="18"/>
  <c r="Q534" i="18"/>
  <c r="R533" i="18"/>
  <c r="Q533" i="18"/>
  <c r="R532" i="18"/>
  <c r="Q532" i="18"/>
  <c r="R531" i="18"/>
  <c r="Q531" i="18"/>
  <c r="R530" i="18"/>
  <c r="Q530" i="18"/>
  <c r="R529" i="18"/>
  <c r="Q529" i="18"/>
  <c r="R528" i="18"/>
  <c r="Q528" i="18"/>
  <c r="R527" i="18"/>
  <c r="Q527" i="18"/>
  <c r="R526" i="18"/>
  <c r="Q526" i="18"/>
  <c r="R525" i="18"/>
  <c r="Q525" i="18"/>
  <c r="R524" i="18"/>
  <c r="Q524" i="18"/>
  <c r="R523" i="18"/>
  <c r="Q523" i="18"/>
  <c r="R522" i="18"/>
  <c r="Q522" i="18"/>
  <c r="R521" i="18"/>
  <c r="Q521" i="18"/>
  <c r="R520" i="18"/>
  <c r="Q520" i="18"/>
  <c r="R519" i="18"/>
  <c r="R518" i="18" s="1"/>
  <c r="Q519" i="18"/>
  <c r="R516" i="18"/>
  <c r="Q516" i="18"/>
  <c r="R515" i="18"/>
  <c r="Q515" i="18"/>
  <c r="R514" i="18"/>
  <c r="Q514" i="18"/>
  <c r="R513" i="18"/>
  <c r="Q513" i="18"/>
  <c r="R512" i="18"/>
  <c r="Q512" i="18"/>
  <c r="R511" i="18"/>
  <c r="Q511" i="18"/>
  <c r="R510" i="18"/>
  <c r="Q510" i="18"/>
  <c r="R509" i="18"/>
  <c r="Q509" i="18"/>
  <c r="R508" i="18"/>
  <c r="Q508" i="18"/>
  <c r="R507" i="18"/>
  <c r="Q507" i="18"/>
  <c r="R506" i="18"/>
  <c r="Q506" i="18"/>
  <c r="R505" i="18"/>
  <c r="Q505" i="18"/>
  <c r="R504" i="18"/>
  <c r="Q504" i="18"/>
  <c r="R503" i="18"/>
  <c r="Q503" i="18"/>
  <c r="R502" i="18"/>
  <c r="Q502" i="18"/>
  <c r="R501" i="18"/>
  <c r="Q501" i="18"/>
  <c r="R500" i="18"/>
  <c r="Q500" i="18"/>
  <c r="R499" i="18"/>
  <c r="Q499" i="18"/>
  <c r="R498" i="18"/>
  <c r="Q498" i="18"/>
  <c r="R497" i="18"/>
  <c r="Q497" i="18"/>
  <c r="R496" i="18"/>
  <c r="Q496" i="18"/>
  <c r="R495" i="18"/>
  <c r="Q495" i="18"/>
  <c r="R494" i="18"/>
  <c r="Q494" i="18"/>
  <c r="R493" i="18"/>
  <c r="Q493" i="18"/>
  <c r="R492" i="18"/>
  <c r="R491" i="18" s="1"/>
  <c r="Q492" i="18"/>
  <c r="R489" i="18"/>
  <c r="Q489" i="18"/>
  <c r="R488" i="18"/>
  <c r="Q488" i="18"/>
  <c r="R487" i="18"/>
  <c r="Q487" i="18"/>
  <c r="R486" i="18"/>
  <c r="Q486" i="18"/>
  <c r="R485" i="18"/>
  <c r="Q485" i="18"/>
  <c r="R484" i="18"/>
  <c r="Q484" i="18"/>
  <c r="R483" i="18"/>
  <c r="Q483" i="18"/>
  <c r="R482" i="18"/>
  <c r="Q482" i="18"/>
  <c r="R481" i="18"/>
  <c r="Q481" i="18"/>
  <c r="R480" i="18"/>
  <c r="Q480" i="18"/>
  <c r="R479" i="18"/>
  <c r="Q479" i="18"/>
  <c r="R478" i="18"/>
  <c r="Q478" i="18"/>
  <c r="R477" i="18"/>
  <c r="Q477" i="18"/>
  <c r="R476" i="18"/>
  <c r="Q476" i="18"/>
  <c r="R475" i="18"/>
  <c r="Q475" i="18"/>
  <c r="R474" i="18"/>
  <c r="Q474" i="18"/>
  <c r="R473" i="18"/>
  <c r="Q473" i="18"/>
  <c r="R472" i="18"/>
  <c r="Q472" i="18"/>
  <c r="R471" i="18"/>
  <c r="Q471" i="18"/>
  <c r="R470" i="18"/>
  <c r="Q470" i="18"/>
  <c r="R469" i="18"/>
  <c r="Q469" i="18"/>
  <c r="R468" i="18"/>
  <c r="Q468" i="18"/>
  <c r="R467" i="18"/>
  <c r="Q467" i="18"/>
  <c r="R466" i="18"/>
  <c r="Q466" i="18"/>
  <c r="R465" i="18"/>
  <c r="R463" i="18" s="1"/>
  <c r="Q465" i="18"/>
  <c r="Q464" i="18" s="1"/>
  <c r="R462" i="18"/>
  <c r="Q462" i="18"/>
  <c r="R461" i="18"/>
  <c r="Q461" i="18"/>
  <c r="R460" i="18"/>
  <c r="Q460" i="18"/>
  <c r="R459" i="18"/>
  <c r="Q459" i="18"/>
  <c r="R458" i="18"/>
  <c r="Q458" i="18"/>
  <c r="R457" i="18"/>
  <c r="Q457" i="18"/>
  <c r="R456" i="18"/>
  <c r="Q456" i="18"/>
  <c r="R455" i="18"/>
  <c r="Q455" i="18"/>
  <c r="R454" i="18"/>
  <c r="Q454" i="18"/>
  <c r="R453" i="18"/>
  <c r="Q453" i="18"/>
  <c r="R452" i="18"/>
  <c r="Q452" i="18"/>
  <c r="R451" i="18"/>
  <c r="Q451" i="18"/>
  <c r="R450" i="18"/>
  <c r="Q450" i="18"/>
  <c r="R449" i="18"/>
  <c r="Q449" i="18"/>
  <c r="R448" i="18"/>
  <c r="Q448" i="18"/>
  <c r="R447" i="18"/>
  <c r="Q447" i="18"/>
  <c r="R446" i="18"/>
  <c r="Q446" i="18"/>
  <c r="R445" i="18"/>
  <c r="Q445" i="18"/>
  <c r="R444" i="18"/>
  <c r="Q444" i="18"/>
  <c r="R443" i="18"/>
  <c r="Q443" i="18"/>
  <c r="R442" i="18"/>
  <c r="Q442" i="18"/>
  <c r="R441" i="18"/>
  <c r="Q441" i="18"/>
  <c r="R440" i="18"/>
  <c r="Q440" i="18"/>
  <c r="R439" i="18"/>
  <c r="Q439" i="18"/>
  <c r="R438" i="18"/>
  <c r="Q438" i="18"/>
  <c r="R435" i="18"/>
  <c r="Q435" i="18"/>
  <c r="R434" i="18"/>
  <c r="Q434" i="18"/>
  <c r="R433" i="18"/>
  <c r="Q433" i="18"/>
  <c r="R432" i="18"/>
  <c r="Q432" i="18"/>
  <c r="R431" i="18"/>
  <c r="Q431" i="18"/>
  <c r="R430" i="18"/>
  <c r="Q430" i="18"/>
  <c r="R429" i="18"/>
  <c r="Q429" i="18"/>
  <c r="R428" i="18"/>
  <c r="Q428" i="18"/>
  <c r="R427" i="18"/>
  <c r="Q427" i="18"/>
  <c r="R426" i="18"/>
  <c r="Q426" i="18"/>
  <c r="R425" i="18"/>
  <c r="Q425" i="18"/>
  <c r="R424" i="18"/>
  <c r="Q424" i="18"/>
  <c r="R423" i="18"/>
  <c r="Q423" i="18"/>
  <c r="R422" i="18"/>
  <c r="Q422" i="18"/>
  <c r="R421" i="18"/>
  <c r="Q421" i="18"/>
  <c r="R420" i="18"/>
  <c r="Q420" i="18"/>
  <c r="R419" i="18"/>
  <c r="Q419" i="18"/>
  <c r="R418" i="18"/>
  <c r="Q418" i="18"/>
  <c r="R417" i="18"/>
  <c r="Q417" i="18"/>
  <c r="R416" i="18"/>
  <c r="Q416" i="18"/>
  <c r="R415" i="18"/>
  <c r="Q415" i="18"/>
  <c r="R414" i="18"/>
  <c r="Q414" i="18"/>
  <c r="R413" i="18"/>
  <c r="Q413" i="18"/>
  <c r="R412" i="18"/>
  <c r="Q412" i="18"/>
  <c r="R411" i="18"/>
  <c r="R409" i="18" s="1"/>
  <c r="Q411" i="18"/>
  <c r="R408" i="18"/>
  <c r="Q408" i="18"/>
  <c r="R407" i="18"/>
  <c r="Q407" i="18"/>
  <c r="R406" i="18"/>
  <c r="Q406" i="18"/>
  <c r="R405" i="18"/>
  <c r="Q405" i="18"/>
  <c r="R404" i="18"/>
  <c r="Q404" i="18"/>
  <c r="R403" i="18"/>
  <c r="Q403" i="18"/>
  <c r="R402" i="18"/>
  <c r="Q402" i="18"/>
  <c r="R401" i="18"/>
  <c r="Q401" i="18"/>
  <c r="R400" i="18"/>
  <c r="Q400" i="18"/>
  <c r="R399" i="18"/>
  <c r="Q399" i="18"/>
  <c r="R398" i="18"/>
  <c r="Q398" i="18"/>
  <c r="R397" i="18"/>
  <c r="Q397" i="18"/>
  <c r="R396" i="18"/>
  <c r="Q396" i="18"/>
  <c r="R395" i="18"/>
  <c r="Q395" i="18"/>
  <c r="R394" i="18"/>
  <c r="Q394" i="18"/>
  <c r="R393" i="18"/>
  <c r="Q393" i="18"/>
  <c r="R392" i="18"/>
  <c r="Q392" i="18"/>
  <c r="R391" i="18"/>
  <c r="Q391" i="18"/>
  <c r="R390" i="18"/>
  <c r="Q390" i="18"/>
  <c r="R389" i="18"/>
  <c r="Q389" i="18"/>
  <c r="R388" i="18"/>
  <c r="Q388" i="18"/>
  <c r="R387" i="18"/>
  <c r="Q387" i="18"/>
  <c r="R386" i="18"/>
  <c r="Q386" i="18"/>
  <c r="R385" i="18"/>
  <c r="Q385" i="18"/>
  <c r="R384" i="18"/>
  <c r="R383" i="18" s="1"/>
  <c r="Q384" i="18"/>
  <c r="R381" i="18"/>
  <c r="Q381" i="18"/>
  <c r="R380" i="18"/>
  <c r="Q380" i="18"/>
  <c r="R379" i="18"/>
  <c r="Q379" i="18"/>
  <c r="R378" i="18"/>
  <c r="Q378" i="18"/>
  <c r="R377" i="18"/>
  <c r="Q377" i="18"/>
  <c r="R376" i="18"/>
  <c r="Q376" i="18"/>
  <c r="R375" i="18"/>
  <c r="Q375" i="18"/>
  <c r="R374" i="18"/>
  <c r="Q374" i="18"/>
  <c r="R373" i="18"/>
  <c r="Q373" i="18"/>
  <c r="R372" i="18"/>
  <c r="Q372" i="18"/>
  <c r="R371" i="18"/>
  <c r="Q371" i="18"/>
  <c r="R370" i="18"/>
  <c r="Q370" i="18"/>
  <c r="R369" i="18"/>
  <c r="Q369" i="18"/>
  <c r="R368" i="18"/>
  <c r="Q368" i="18"/>
  <c r="R367" i="18"/>
  <c r="Q367" i="18"/>
  <c r="R366" i="18"/>
  <c r="Q366" i="18"/>
  <c r="R365" i="18"/>
  <c r="Q365" i="18"/>
  <c r="R364" i="18"/>
  <c r="Q364" i="18"/>
  <c r="R363" i="18"/>
  <c r="Q363" i="18"/>
  <c r="R362" i="18"/>
  <c r="Q362" i="18"/>
  <c r="R361" i="18"/>
  <c r="Q361" i="18"/>
  <c r="R360" i="18"/>
  <c r="Q360" i="18"/>
  <c r="R359" i="18"/>
  <c r="Q359" i="18"/>
  <c r="R358" i="18"/>
  <c r="Q358" i="18"/>
  <c r="R357" i="18"/>
  <c r="R355" i="18" s="1"/>
  <c r="Q357" i="18"/>
  <c r="R354" i="18"/>
  <c r="Q354" i="18"/>
  <c r="R353" i="18"/>
  <c r="Q353" i="18"/>
  <c r="R352" i="18"/>
  <c r="Q352" i="18"/>
  <c r="R351" i="18"/>
  <c r="Q351" i="18"/>
  <c r="R350" i="18"/>
  <c r="Q350" i="18"/>
  <c r="R349" i="18"/>
  <c r="Q349" i="18"/>
  <c r="R348" i="18"/>
  <c r="Q348" i="18"/>
  <c r="R347" i="18"/>
  <c r="Q347" i="18"/>
  <c r="R346" i="18"/>
  <c r="Q346" i="18"/>
  <c r="R345" i="18"/>
  <c r="Q345" i="18"/>
  <c r="R344" i="18"/>
  <c r="Q344" i="18"/>
  <c r="R343" i="18"/>
  <c r="Q343" i="18"/>
  <c r="R342" i="18"/>
  <c r="Q342" i="18"/>
  <c r="R341" i="18"/>
  <c r="Q341" i="18"/>
  <c r="R340" i="18"/>
  <c r="Q340" i="18"/>
  <c r="R339" i="18"/>
  <c r="Q339" i="18"/>
  <c r="R338" i="18"/>
  <c r="Q338" i="18"/>
  <c r="R337" i="18"/>
  <c r="Q337" i="18"/>
  <c r="R336" i="18"/>
  <c r="Q336" i="18"/>
  <c r="R335" i="18"/>
  <c r="Q335" i="18"/>
  <c r="R334" i="18"/>
  <c r="Q334" i="18"/>
  <c r="R333" i="18"/>
  <c r="Q333" i="18"/>
  <c r="R332" i="18"/>
  <c r="Q332" i="18"/>
  <c r="R331" i="18"/>
  <c r="Q331" i="18"/>
  <c r="R330" i="18"/>
  <c r="Q330" i="18"/>
  <c r="Q328" i="18"/>
  <c r="R327" i="18"/>
  <c r="Q327" i="18"/>
  <c r="R326" i="18"/>
  <c r="Q326" i="18"/>
  <c r="R325" i="18"/>
  <c r="Q325" i="18"/>
  <c r="R324" i="18"/>
  <c r="Q324" i="18"/>
  <c r="R323" i="18"/>
  <c r="Q323" i="18"/>
  <c r="R322" i="18"/>
  <c r="Q322" i="18"/>
  <c r="R321" i="18"/>
  <c r="Q321" i="18"/>
  <c r="R320" i="18"/>
  <c r="Q320" i="18"/>
  <c r="R319" i="18"/>
  <c r="Q319" i="18"/>
  <c r="R318" i="18"/>
  <c r="Q318" i="18"/>
  <c r="R317" i="18"/>
  <c r="Q317" i="18"/>
  <c r="R316" i="18"/>
  <c r="Q316" i="18"/>
  <c r="R315" i="18"/>
  <c r="Q315" i="18"/>
  <c r="R314" i="18"/>
  <c r="Q314" i="18"/>
  <c r="R313" i="18"/>
  <c r="Q313" i="18"/>
  <c r="R312" i="18"/>
  <c r="Q312" i="18"/>
  <c r="R311" i="18"/>
  <c r="Q311" i="18"/>
  <c r="R310" i="18"/>
  <c r="Q310" i="18"/>
  <c r="R309" i="18"/>
  <c r="Q309" i="18"/>
  <c r="R308" i="18"/>
  <c r="Q308" i="18"/>
  <c r="R307" i="18"/>
  <c r="Q307" i="18"/>
  <c r="R306" i="18"/>
  <c r="Q306" i="18"/>
  <c r="R305" i="18"/>
  <c r="Q305" i="18"/>
  <c r="R304" i="18"/>
  <c r="Q304" i="18"/>
  <c r="R303" i="18"/>
  <c r="Q303" i="18"/>
  <c r="R300" i="18"/>
  <c r="Q300" i="18"/>
  <c r="R299" i="18"/>
  <c r="Q299" i="18"/>
  <c r="R298" i="18"/>
  <c r="Q298" i="18"/>
  <c r="R297" i="18"/>
  <c r="Q297" i="18"/>
  <c r="R296" i="18"/>
  <c r="Q296" i="18"/>
  <c r="R295" i="18"/>
  <c r="Q295" i="18"/>
  <c r="R294" i="18"/>
  <c r="Q294" i="18"/>
  <c r="R293" i="18"/>
  <c r="Q293" i="18"/>
  <c r="R292" i="18"/>
  <c r="Q292" i="18"/>
  <c r="R291" i="18"/>
  <c r="Q291" i="18"/>
  <c r="R290" i="18"/>
  <c r="Q290" i="18"/>
  <c r="R289" i="18"/>
  <c r="Q289" i="18"/>
  <c r="R288" i="18"/>
  <c r="Q288" i="18"/>
  <c r="R287" i="18"/>
  <c r="Q287" i="18"/>
  <c r="R286" i="18"/>
  <c r="Q286" i="18"/>
  <c r="R285" i="18"/>
  <c r="Q285" i="18"/>
  <c r="R284" i="18"/>
  <c r="Q284" i="18"/>
  <c r="R283" i="18"/>
  <c r="Q283" i="18"/>
  <c r="R282" i="18"/>
  <c r="Q282" i="18"/>
  <c r="R281" i="18"/>
  <c r="Q281" i="18"/>
  <c r="R280" i="18"/>
  <c r="Q280" i="18"/>
  <c r="R279" i="18"/>
  <c r="Q279" i="18"/>
  <c r="R278" i="18"/>
  <c r="Q278" i="18"/>
  <c r="R277" i="18"/>
  <c r="Q277" i="18"/>
  <c r="R276" i="18"/>
  <c r="Q276" i="18"/>
  <c r="Q275" i="18" s="1"/>
  <c r="R273" i="18"/>
  <c r="Q273" i="18"/>
  <c r="R272" i="18"/>
  <c r="Q272" i="18"/>
  <c r="R271" i="18"/>
  <c r="Q271" i="18"/>
  <c r="R270" i="18"/>
  <c r="Q270" i="18"/>
  <c r="R269" i="18"/>
  <c r="Q269" i="18"/>
  <c r="R268" i="18"/>
  <c r="Q268" i="18"/>
  <c r="R267" i="18"/>
  <c r="Q267" i="18"/>
  <c r="R266" i="18"/>
  <c r="Q266" i="18"/>
  <c r="R265" i="18"/>
  <c r="Q265" i="18"/>
  <c r="R264" i="18"/>
  <c r="Q264" i="18"/>
  <c r="R263" i="18"/>
  <c r="Q263" i="18"/>
  <c r="R262" i="18"/>
  <c r="Q262" i="18"/>
  <c r="R261" i="18"/>
  <c r="Q261" i="18"/>
  <c r="R260" i="18"/>
  <c r="Q260" i="18"/>
  <c r="R259" i="18"/>
  <c r="Q259" i="18"/>
  <c r="R258" i="18"/>
  <c r="Q258" i="18"/>
  <c r="R257" i="18"/>
  <c r="Q257" i="18"/>
  <c r="R256" i="18"/>
  <c r="Q256" i="18"/>
  <c r="R255" i="18"/>
  <c r="Q255" i="18"/>
  <c r="R254" i="18"/>
  <c r="Q254" i="18"/>
  <c r="R253" i="18"/>
  <c r="Q253" i="18"/>
  <c r="R252" i="18"/>
  <c r="Q252" i="18"/>
  <c r="R251" i="18"/>
  <c r="Q251" i="18"/>
  <c r="R250" i="18"/>
  <c r="Q250" i="18"/>
  <c r="R249" i="18"/>
  <c r="Q249" i="18"/>
  <c r="Q247" i="18" s="1"/>
  <c r="R246" i="18"/>
  <c r="Q246" i="18"/>
  <c r="R245" i="18"/>
  <c r="Q245" i="18"/>
  <c r="R244" i="18"/>
  <c r="Q244" i="18"/>
  <c r="R243" i="18"/>
  <c r="Q243" i="18"/>
  <c r="R242" i="18"/>
  <c r="Q242" i="18"/>
  <c r="R241" i="18"/>
  <c r="Q241" i="18"/>
  <c r="R240" i="18"/>
  <c r="Q240" i="18"/>
  <c r="R239" i="18"/>
  <c r="Q239" i="18"/>
  <c r="R238" i="18"/>
  <c r="Q238" i="18"/>
  <c r="R237" i="18"/>
  <c r="Q237" i="18"/>
  <c r="R236" i="18"/>
  <c r="Q236" i="18"/>
  <c r="R235" i="18"/>
  <c r="Q235" i="18"/>
  <c r="R234" i="18"/>
  <c r="Q234" i="18"/>
  <c r="R233" i="18"/>
  <c r="Q233" i="18"/>
  <c r="R232" i="18"/>
  <c r="Q232" i="18"/>
  <c r="R231" i="18"/>
  <c r="Q231" i="18"/>
  <c r="R230" i="18"/>
  <c r="Q230" i="18"/>
  <c r="R229" i="18"/>
  <c r="Q229" i="18"/>
  <c r="R228" i="18"/>
  <c r="Q228" i="18"/>
  <c r="R227" i="18"/>
  <c r="Q227" i="18"/>
  <c r="R226" i="18"/>
  <c r="Q226" i="18"/>
  <c r="R225" i="18"/>
  <c r="Q225" i="18"/>
  <c r="R224" i="18"/>
  <c r="Q224" i="18"/>
  <c r="R223" i="18"/>
  <c r="Q223" i="18"/>
  <c r="R222" i="18"/>
  <c r="Q222" i="18"/>
  <c r="Q220" i="18" s="1"/>
  <c r="R219" i="18"/>
  <c r="Q219" i="18"/>
  <c r="R218" i="18"/>
  <c r="Q218" i="18"/>
  <c r="R217" i="18"/>
  <c r="Q217" i="18"/>
  <c r="R216" i="18"/>
  <c r="Q216" i="18"/>
  <c r="R215" i="18"/>
  <c r="Q215" i="18"/>
  <c r="R214" i="18"/>
  <c r="Q214" i="18"/>
  <c r="R213" i="18"/>
  <c r="Q213" i="18"/>
  <c r="R212" i="18"/>
  <c r="Q212" i="18"/>
  <c r="R211" i="18"/>
  <c r="Q211" i="18"/>
  <c r="R210" i="18"/>
  <c r="Q210" i="18"/>
  <c r="R209" i="18"/>
  <c r="Q209" i="18"/>
  <c r="R208" i="18"/>
  <c r="Q208" i="18"/>
  <c r="R207" i="18"/>
  <c r="Q207" i="18"/>
  <c r="R206" i="18"/>
  <c r="Q206" i="18"/>
  <c r="R205" i="18"/>
  <c r="Q205" i="18"/>
  <c r="R204" i="18"/>
  <c r="Q204" i="18"/>
  <c r="R203" i="18"/>
  <c r="Q203" i="18"/>
  <c r="R202" i="18"/>
  <c r="Q202" i="18"/>
  <c r="R201" i="18"/>
  <c r="Q201" i="18"/>
  <c r="R200" i="18"/>
  <c r="Q200" i="18"/>
  <c r="R199" i="18"/>
  <c r="Q199" i="18"/>
  <c r="R198" i="18"/>
  <c r="Q198" i="18"/>
  <c r="R197" i="18"/>
  <c r="Q197" i="18"/>
  <c r="R196" i="18"/>
  <c r="Q196" i="18"/>
  <c r="R195" i="18"/>
  <c r="Q195" i="18"/>
  <c r="R192" i="18"/>
  <c r="Q192" i="18"/>
  <c r="R191" i="18"/>
  <c r="Q191" i="18"/>
  <c r="R190" i="18"/>
  <c r="Q190" i="18"/>
  <c r="R189" i="18"/>
  <c r="Q189" i="18"/>
  <c r="R188" i="18"/>
  <c r="Q188" i="18"/>
  <c r="R187" i="18"/>
  <c r="Q187" i="18"/>
  <c r="R186" i="18"/>
  <c r="Q186" i="18"/>
  <c r="R185" i="18"/>
  <c r="Q185" i="18"/>
  <c r="R184" i="18"/>
  <c r="Q184" i="18"/>
  <c r="R183" i="18"/>
  <c r="Q183" i="18"/>
  <c r="R182" i="18"/>
  <c r="Q182" i="18"/>
  <c r="R181" i="18"/>
  <c r="Q181" i="18"/>
  <c r="R180" i="18"/>
  <c r="Q180" i="18"/>
  <c r="R179" i="18"/>
  <c r="Q179" i="18"/>
  <c r="R178" i="18"/>
  <c r="Q178" i="18"/>
  <c r="R177" i="18"/>
  <c r="Q177" i="18"/>
  <c r="R176" i="18"/>
  <c r="Q176" i="18"/>
  <c r="R175" i="18"/>
  <c r="Q175" i="18"/>
  <c r="R174" i="18"/>
  <c r="Q174" i="18"/>
  <c r="R173" i="18"/>
  <c r="Q173" i="18"/>
  <c r="R172" i="18"/>
  <c r="Q172" i="18"/>
  <c r="R171" i="18"/>
  <c r="Q171" i="18"/>
  <c r="R170" i="18"/>
  <c r="Q170" i="18"/>
  <c r="R169" i="18"/>
  <c r="Q169" i="18"/>
  <c r="R168" i="18"/>
  <c r="Q168" i="18"/>
  <c r="Q167" i="18" s="1"/>
  <c r="R165" i="18"/>
  <c r="Q165" i="18"/>
  <c r="R164" i="18"/>
  <c r="Q164" i="18"/>
  <c r="R163" i="18"/>
  <c r="Q163" i="18"/>
  <c r="R162" i="18"/>
  <c r="Q162" i="18"/>
  <c r="R161" i="18"/>
  <c r="Q161" i="18"/>
  <c r="R160" i="18"/>
  <c r="Q160" i="18"/>
  <c r="R159" i="18"/>
  <c r="Q159" i="18"/>
  <c r="R158" i="18"/>
  <c r="Q158" i="18"/>
  <c r="R157" i="18"/>
  <c r="Q157" i="18"/>
  <c r="R156" i="18"/>
  <c r="Q156" i="18"/>
  <c r="R155" i="18"/>
  <c r="Q155" i="18"/>
  <c r="R154" i="18"/>
  <c r="Q154" i="18"/>
  <c r="R153" i="18"/>
  <c r="Q153" i="18"/>
  <c r="R152" i="18"/>
  <c r="Q152" i="18"/>
  <c r="R151" i="18"/>
  <c r="Q151" i="18"/>
  <c r="R150" i="18"/>
  <c r="Q150" i="18"/>
  <c r="R149" i="18"/>
  <c r="Q149" i="18"/>
  <c r="R148" i="18"/>
  <c r="Q148" i="18"/>
  <c r="R147" i="18"/>
  <c r="Q147" i="18"/>
  <c r="R146" i="18"/>
  <c r="Q146" i="18"/>
  <c r="R145" i="18"/>
  <c r="Q145" i="18"/>
  <c r="R144" i="18"/>
  <c r="Q144" i="18"/>
  <c r="R143" i="18"/>
  <c r="Q143" i="18"/>
  <c r="R142" i="18"/>
  <c r="Q142" i="18"/>
  <c r="R141" i="18"/>
  <c r="Q141" i="18"/>
  <c r="Q139" i="18" s="1"/>
  <c r="R138" i="18"/>
  <c r="Q138" i="18"/>
  <c r="R137" i="18"/>
  <c r="Q137" i="18"/>
  <c r="R136" i="18"/>
  <c r="Q136" i="18"/>
  <c r="R135" i="18"/>
  <c r="Q135" i="18"/>
  <c r="R134" i="18"/>
  <c r="Q134" i="18"/>
  <c r="R133" i="18"/>
  <c r="Q133" i="18"/>
  <c r="R132" i="18"/>
  <c r="Q132" i="18"/>
  <c r="R131" i="18"/>
  <c r="Q131" i="18"/>
  <c r="R130" i="18"/>
  <c r="Q130" i="18"/>
  <c r="R129" i="18"/>
  <c r="Q129" i="18"/>
  <c r="R128" i="18"/>
  <c r="Q128" i="18"/>
  <c r="R127" i="18"/>
  <c r="Q127" i="18"/>
  <c r="R126" i="18"/>
  <c r="Q126" i="18"/>
  <c r="R125" i="18"/>
  <c r="Q125" i="18"/>
  <c r="R124" i="18"/>
  <c r="Q124" i="18"/>
  <c r="R123" i="18"/>
  <c r="Q123" i="18"/>
  <c r="R122" i="18"/>
  <c r="Q122" i="18"/>
  <c r="R121" i="18"/>
  <c r="Q121" i="18"/>
  <c r="R120" i="18"/>
  <c r="Q120" i="18"/>
  <c r="R119" i="18"/>
  <c r="Q119" i="18"/>
  <c r="R118" i="18"/>
  <c r="Q118" i="18"/>
  <c r="R117" i="18"/>
  <c r="Q117" i="18"/>
  <c r="R116" i="18"/>
  <c r="Q116" i="18"/>
  <c r="R115" i="18"/>
  <c r="Q115" i="18"/>
  <c r="F6" i="18"/>
  <c r="R114" i="18" s="1"/>
  <c r="G6" i="18"/>
  <c r="H6" i="18"/>
  <c r="I6" i="18"/>
  <c r="J6" i="18"/>
  <c r="K6" i="18"/>
  <c r="L6" i="18"/>
  <c r="M6" i="18"/>
  <c r="N6" i="18"/>
  <c r="O6" i="18"/>
  <c r="P6" i="18"/>
  <c r="Q114" i="18"/>
  <c r="R112" i="18"/>
  <c r="Q112" i="18"/>
  <c r="R111" i="18"/>
  <c r="Q111" i="18"/>
  <c r="R110" i="18"/>
  <c r="Q110" i="18"/>
  <c r="R109" i="18"/>
  <c r="Q109" i="18"/>
  <c r="R108" i="18"/>
  <c r="Q108" i="18"/>
  <c r="R107" i="18"/>
  <c r="Q107" i="18"/>
  <c r="R106" i="18"/>
  <c r="Q106" i="18"/>
  <c r="R105" i="18"/>
  <c r="Q105" i="18"/>
  <c r="R104" i="18"/>
  <c r="Q104" i="18"/>
  <c r="R103" i="18"/>
  <c r="Q103" i="18"/>
  <c r="R102" i="18"/>
  <c r="Q102" i="18"/>
  <c r="R101" i="18"/>
  <c r="Q101" i="18"/>
  <c r="R100" i="18"/>
  <c r="Q100" i="18"/>
  <c r="R99" i="18"/>
  <c r="Q99" i="18"/>
  <c r="R98" i="18"/>
  <c r="Q98" i="18"/>
  <c r="R97" i="18"/>
  <c r="Q97" i="18"/>
  <c r="R96" i="18"/>
  <c r="Q96" i="18"/>
  <c r="R95" i="18"/>
  <c r="Q95" i="18"/>
  <c r="R94" i="18"/>
  <c r="Q94" i="18"/>
  <c r="R93" i="18"/>
  <c r="Q93" i="18"/>
  <c r="R92" i="18"/>
  <c r="Q92" i="18"/>
  <c r="R91" i="18"/>
  <c r="Q91" i="18"/>
  <c r="R90" i="18"/>
  <c r="Q90" i="18"/>
  <c r="R89" i="18"/>
  <c r="Q89" i="18"/>
  <c r="Q88" i="18"/>
  <c r="R87" i="18"/>
  <c r="Q87" i="18"/>
  <c r="R86" i="18"/>
  <c r="Q86" i="18"/>
  <c r="R85" i="18"/>
  <c r="Q85" i="18"/>
  <c r="R84" i="18"/>
  <c r="Q84" i="18"/>
  <c r="R83" i="18"/>
  <c r="Q83" i="18"/>
  <c r="R82" i="18"/>
  <c r="Q82" i="18"/>
  <c r="R81" i="18"/>
  <c r="Q81" i="18"/>
  <c r="R80" i="18"/>
  <c r="Q80" i="18"/>
  <c r="R79" i="18"/>
  <c r="Q79" i="18"/>
  <c r="R78" i="18"/>
  <c r="Q78" i="18"/>
  <c r="R77" i="18"/>
  <c r="Q77" i="18"/>
  <c r="R76" i="18"/>
  <c r="Q76" i="18"/>
  <c r="R75" i="18"/>
  <c r="Q75" i="18"/>
  <c r="R74" i="18"/>
  <c r="Q74" i="18"/>
  <c r="R73" i="18"/>
  <c r="Q73" i="18"/>
  <c r="R72" i="18"/>
  <c r="Q72" i="18"/>
  <c r="R71" i="18"/>
  <c r="Q71" i="18"/>
  <c r="R70" i="18"/>
  <c r="Q70" i="18"/>
  <c r="R69" i="18"/>
  <c r="Q69" i="18"/>
  <c r="R68" i="18"/>
  <c r="Q68" i="18"/>
  <c r="R67" i="18"/>
  <c r="Q67" i="18"/>
  <c r="R66" i="18"/>
  <c r="Q66" i="18"/>
  <c r="R65" i="18"/>
  <c r="Q65" i="18"/>
  <c r="R64" i="18"/>
  <c r="Q64" i="18"/>
  <c r="Q63" i="18"/>
  <c r="R62" i="18"/>
  <c r="Q62" i="18"/>
  <c r="R61" i="18"/>
  <c r="Q61" i="18"/>
  <c r="R60" i="18"/>
  <c r="Q60" i="18"/>
  <c r="R59" i="18"/>
  <c r="Q59" i="18"/>
  <c r="R58" i="18"/>
  <c r="Q58" i="18"/>
  <c r="R57" i="18"/>
  <c r="Q57" i="18"/>
  <c r="R56" i="18"/>
  <c r="Q56" i="18"/>
  <c r="R55" i="18"/>
  <c r="Q55" i="18"/>
  <c r="R54" i="18"/>
  <c r="Q54" i="18"/>
  <c r="R53" i="18"/>
  <c r="Q53" i="18"/>
  <c r="R52" i="18"/>
  <c r="Q52" i="18"/>
  <c r="R51" i="18"/>
  <c r="Q51" i="18"/>
  <c r="R50" i="18"/>
  <c r="Q50" i="18"/>
  <c r="R49" i="18"/>
  <c r="Q49" i="18"/>
  <c r="R48" i="18"/>
  <c r="Q48" i="18"/>
  <c r="R47" i="18"/>
  <c r="Q47" i="18"/>
  <c r="R46" i="18"/>
  <c r="Q46" i="18"/>
  <c r="R45" i="18"/>
  <c r="Q45" i="18"/>
  <c r="R44" i="18"/>
  <c r="Q44" i="18"/>
  <c r="R43" i="18"/>
  <c r="Q43" i="18"/>
  <c r="R42" i="18"/>
  <c r="Q42" i="18"/>
  <c r="R41" i="18"/>
  <c r="Q41" i="18"/>
  <c r="R40" i="18"/>
  <c r="Q40" i="18"/>
  <c r="R39" i="18"/>
  <c r="Q39" i="18"/>
  <c r="Q38" i="18"/>
  <c r="R37" i="18"/>
  <c r="Q37" i="18"/>
  <c r="R36" i="18"/>
  <c r="Q36" i="18"/>
  <c r="R35" i="18"/>
  <c r="Q35" i="18"/>
  <c r="R34" i="18"/>
  <c r="Q34" i="18"/>
  <c r="R33" i="18"/>
  <c r="Q33" i="18"/>
  <c r="R32" i="18"/>
  <c r="Q32" i="18"/>
  <c r="R31" i="18"/>
  <c r="Q31" i="18"/>
  <c r="R30" i="18"/>
  <c r="Q30" i="18"/>
  <c r="R29" i="18"/>
  <c r="Q29" i="18"/>
  <c r="R28" i="18"/>
  <c r="Q28" i="18"/>
  <c r="R27" i="18"/>
  <c r="Q27" i="18"/>
  <c r="R26" i="18"/>
  <c r="Q26" i="18"/>
  <c r="R25" i="18"/>
  <c r="Q25" i="18"/>
  <c r="R24" i="18"/>
  <c r="Q24" i="18"/>
  <c r="R23" i="18"/>
  <c r="Q23" i="18"/>
  <c r="R22" i="18"/>
  <c r="Q22" i="18"/>
  <c r="R21" i="18"/>
  <c r="Q21" i="18"/>
  <c r="R20" i="18"/>
  <c r="Q20" i="18"/>
  <c r="R19" i="18"/>
  <c r="Q19" i="18"/>
  <c r="R18" i="18"/>
  <c r="Q18" i="18"/>
  <c r="R17" i="18"/>
  <c r="Q17" i="18"/>
  <c r="R16" i="18"/>
  <c r="Q16" i="18"/>
  <c r="R15" i="18"/>
  <c r="Q15" i="18"/>
  <c r="Q14" i="18"/>
  <c r="Q13" i="18"/>
  <c r="R816" i="17"/>
  <c r="Q816" i="17"/>
  <c r="R815" i="17"/>
  <c r="Q815" i="17"/>
  <c r="R814" i="17"/>
  <c r="Q814" i="17"/>
  <c r="R813" i="17"/>
  <c r="Q813" i="17"/>
  <c r="R812" i="17"/>
  <c r="Q812" i="17"/>
  <c r="R811" i="17"/>
  <c r="Q811" i="17"/>
  <c r="R810" i="17"/>
  <c r="Q810" i="17"/>
  <c r="R809" i="17"/>
  <c r="Q809" i="17"/>
  <c r="R808" i="17"/>
  <c r="Q808" i="17"/>
  <c r="R807" i="17"/>
  <c r="Q807" i="17"/>
  <c r="R806" i="17"/>
  <c r="Q806" i="17"/>
  <c r="R805" i="17"/>
  <c r="Q805" i="17"/>
  <c r="R804" i="17"/>
  <c r="Q804" i="17"/>
  <c r="R803" i="17"/>
  <c r="Q803" i="17"/>
  <c r="R802" i="17"/>
  <c r="Q802" i="17"/>
  <c r="R801" i="17"/>
  <c r="Q801" i="17"/>
  <c r="R800" i="17"/>
  <c r="Q800" i="17"/>
  <c r="R799" i="17"/>
  <c r="Q799" i="17"/>
  <c r="R798" i="17"/>
  <c r="Q798" i="17"/>
  <c r="R797" i="17"/>
  <c r="Q797" i="17"/>
  <c r="R796" i="17"/>
  <c r="Q796" i="17"/>
  <c r="R795" i="17"/>
  <c r="Q795" i="17"/>
  <c r="R794" i="17"/>
  <c r="Q794" i="17"/>
  <c r="R793" i="17"/>
  <c r="Q793" i="17"/>
  <c r="R792" i="17"/>
  <c r="R791" i="17" s="1"/>
  <c r="Q792" i="17"/>
  <c r="R789" i="17"/>
  <c r="Q789" i="17"/>
  <c r="R788" i="17"/>
  <c r="Q788" i="17"/>
  <c r="R787" i="17"/>
  <c r="Q787" i="17"/>
  <c r="R786" i="17"/>
  <c r="Q786" i="17"/>
  <c r="R785" i="17"/>
  <c r="Q785" i="17"/>
  <c r="R784" i="17"/>
  <c r="Q784" i="17"/>
  <c r="R783" i="17"/>
  <c r="Q783" i="17"/>
  <c r="R782" i="17"/>
  <c r="Q782" i="17"/>
  <c r="R781" i="17"/>
  <c r="Q781" i="17"/>
  <c r="R780" i="17"/>
  <c r="Q780" i="17"/>
  <c r="R779" i="17"/>
  <c r="Q779" i="17"/>
  <c r="R778" i="17"/>
  <c r="Q778" i="17"/>
  <c r="R777" i="17"/>
  <c r="Q777" i="17"/>
  <c r="R776" i="17"/>
  <c r="Q776" i="17"/>
  <c r="R775" i="17"/>
  <c r="Q775" i="17"/>
  <c r="R774" i="17"/>
  <c r="Q774" i="17"/>
  <c r="R773" i="17"/>
  <c r="Q773" i="17"/>
  <c r="R772" i="17"/>
  <c r="Q772" i="17"/>
  <c r="R771" i="17"/>
  <c r="Q771" i="17"/>
  <c r="R770" i="17"/>
  <c r="Q770" i="17"/>
  <c r="R769" i="17"/>
  <c r="Q769" i="17"/>
  <c r="R768" i="17"/>
  <c r="Q768" i="17"/>
  <c r="R767" i="17"/>
  <c r="Q767" i="17"/>
  <c r="R766" i="17"/>
  <c r="Q766" i="17"/>
  <c r="R765" i="17"/>
  <c r="Q765" i="17"/>
  <c r="R762" i="17"/>
  <c r="Q762" i="17"/>
  <c r="R761" i="17"/>
  <c r="Q761" i="17"/>
  <c r="R760" i="17"/>
  <c r="Q760" i="17"/>
  <c r="R759" i="17"/>
  <c r="Q759" i="17"/>
  <c r="R758" i="17"/>
  <c r="Q758" i="17"/>
  <c r="R757" i="17"/>
  <c r="Q757" i="17"/>
  <c r="R756" i="17"/>
  <c r="Q756" i="17"/>
  <c r="R755" i="17"/>
  <c r="Q755" i="17"/>
  <c r="R754" i="17"/>
  <c r="Q754" i="17"/>
  <c r="R753" i="17"/>
  <c r="Q753" i="17"/>
  <c r="R752" i="17"/>
  <c r="Q752" i="17"/>
  <c r="R751" i="17"/>
  <c r="Q751" i="17"/>
  <c r="R750" i="17"/>
  <c r="Q750" i="17"/>
  <c r="R749" i="17"/>
  <c r="Q749" i="17"/>
  <c r="R748" i="17"/>
  <c r="Q748" i="17"/>
  <c r="R747" i="17"/>
  <c r="Q747" i="17"/>
  <c r="R746" i="17"/>
  <c r="Q746" i="17"/>
  <c r="R745" i="17"/>
  <c r="Q745" i="17"/>
  <c r="R744" i="17"/>
  <c r="Q744" i="17"/>
  <c r="R743" i="17"/>
  <c r="Q743" i="17"/>
  <c r="R742" i="17"/>
  <c r="Q742" i="17"/>
  <c r="R741" i="17"/>
  <c r="Q741" i="17"/>
  <c r="R740" i="17"/>
  <c r="Q740" i="17"/>
  <c r="R739" i="17"/>
  <c r="Q739" i="17"/>
  <c r="R738" i="17"/>
  <c r="Q738" i="17"/>
  <c r="R735" i="17"/>
  <c r="Q735" i="17"/>
  <c r="R734" i="17"/>
  <c r="Q734" i="17"/>
  <c r="R733" i="17"/>
  <c r="Q733" i="17"/>
  <c r="R732" i="17"/>
  <c r="Q732" i="17"/>
  <c r="R731" i="17"/>
  <c r="Q731" i="17"/>
  <c r="R730" i="17"/>
  <c r="Q730" i="17"/>
  <c r="R729" i="17"/>
  <c r="Q729" i="17"/>
  <c r="R728" i="17"/>
  <c r="Q728" i="17"/>
  <c r="R727" i="17"/>
  <c r="Q727" i="17"/>
  <c r="R726" i="17"/>
  <c r="Q726" i="17"/>
  <c r="R725" i="17"/>
  <c r="Q725" i="17"/>
  <c r="R724" i="17"/>
  <c r="Q724" i="17"/>
  <c r="R723" i="17"/>
  <c r="Q723" i="17"/>
  <c r="R722" i="17"/>
  <c r="Q722" i="17"/>
  <c r="R721" i="17"/>
  <c r="Q721" i="17"/>
  <c r="R720" i="17"/>
  <c r="Q720" i="17"/>
  <c r="R719" i="17"/>
  <c r="Q719" i="17"/>
  <c r="R718" i="17"/>
  <c r="Q718" i="17"/>
  <c r="R717" i="17"/>
  <c r="Q717" i="17"/>
  <c r="R716" i="17"/>
  <c r="Q716" i="17"/>
  <c r="R715" i="17"/>
  <c r="Q715" i="17"/>
  <c r="R714" i="17"/>
  <c r="Q714" i="17"/>
  <c r="R713" i="17"/>
  <c r="Q713" i="17"/>
  <c r="R712" i="17"/>
  <c r="Q712" i="17"/>
  <c r="R711" i="17"/>
  <c r="R709" i="17" s="1"/>
  <c r="Q711" i="17"/>
  <c r="R708" i="17"/>
  <c r="Q708" i="17"/>
  <c r="R707" i="17"/>
  <c r="Q707" i="17"/>
  <c r="R706" i="17"/>
  <c r="Q706" i="17"/>
  <c r="R705" i="17"/>
  <c r="Q705" i="17"/>
  <c r="R704" i="17"/>
  <c r="Q704" i="17"/>
  <c r="R703" i="17"/>
  <c r="Q703" i="17"/>
  <c r="R702" i="17"/>
  <c r="Q702" i="17"/>
  <c r="R701" i="17"/>
  <c r="Q701" i="17"/>
  <c r="R700" i="17"/>
  <c r="Q700" i="17"/>
  <c r="R699" i="17"/>
  <c r="Q699" i="17"/>
  <c r="R698" i="17"/>
  <c r="Q698" i="17"/>
  <c r="R697" i="17"/>
  <c r="Q697" i="17"/>
  <c r="R696" i="17"/>
  <c r="Q696" i="17"/>
  <c r="R695" i="17"/>
  <c r="Q695" i="17"/>
  <c r="R694" i="17"/>
  <c r="Q694" i="17"/>
  <c r="R693" i="17"/>
  <c r="Q693" i="17"/>
  <c r="R692" i="17"/>
  <c r="Q692" i="17"/>
  <c r="R691" i="17"/>
  <c r="Q691" i="17"/>
  <c r="R690" i="17"/>
  <c r="Q690" i="17"/>
  <c r="R689" i="17"/>
  <c r="Q689" i="17"/>
  <c r="R688" i="17"/>
  <c r="Q688" i="17"/>
  <c r="R687" i="17"/>
  <c r="Q687" i="17"/>
  <c r="R686" i="17"/>
  <c r="Q686" i="17"/>
  <c r="R685" i="17"/>
  <c r="Q685" i="17"/>
  <c r="R684" i="17"/>
  <c r="R683" i="17" s="1"/>
  <c r="Q684" i="17"/>
  <c r="R681" i="17"/>
  <c r="Q681" i="17"/>
  <c r="R680" i="17"/>
  <c r="Q680" i="17"/>
  <c r="R679" i="17"/>
  <c r="Q679" i="17"/>
  <c r="R678" i="17"/>
  <c r="Q678" i="17"/>
  <c r="R677" i="17"/>
  <c r="Q677" i="17"/>
  <c r="R676" i="17"/>
  <c r="Q676" i="17"/>
  <c r="R675" i="17"/>
  <c r="Q675" i="17"/>
  <c r="R674" i="17"/>
  <c r="Q674" i="17"/>
  <c r="R673" i="17"/>
  <c r="Q673" i="17"/>
  <c r="R672" i="17"/>
  <c r="Q672" i="17"/>
  <c r="R671" i="17"/>
  <c r="Q671" i="17"/>
  <c r="R670" i="17"/>
  <c r="Q670" i="17"/>
  <c r="R669" i="17"/>
  <c r="Q669" i="17"/>
  <c r="R668" i="17"/>
  <c r="Q668" i="17"/>
  <c r="R667" i="17"/>
  <c r="Q667" i="17"/>
  <c r="R666" i="17"/>
  <c r="Q666" i="17"/>
  <c r="R665" i="17"/>
  <c r="Q665" i="17"/>
  <c r="R664" i="17"/>
  <c r="Q664" i="17"/>
  <c r="R663" i="17"/>
  <c r="Q663" i="17"/>
  <c r="R662" i="17"/>
  <c r="Q662" i="17"/>
  <c r="R661" i="17"/>
  <c r="Q661" i="17"/>
  <c r="R660" i="17"/>
  <c r="Q660" i="17"/>
  <c r="R659" i="17"/>
  <c r="Q659" i="17"/>
  <c r="R658" i="17"/>
  <c r="Q658" i="17"/>
  <c r="R657" i="17"/>
  <c r="R655" i="17" s="1"/>
  <c r="Q657" i="17"/>
  <c r="R654" i="17"/>
  <c r="Q654" i="17"/>
  <c r="R653" i="17"/>
  <c r="Q653" i="17"/>
  <c r="R652" i="17"/>
  <c r="Q652" i="17"/>
  <c r="R651" i="17"/>
  <c r="Q651" i="17"/>
  <c r="R650" i="17"/>
  <c r="Q650" i="17"/>
  <c r="R649" i="17"/>
  <c r="Q649" i="17"/>
  <c r="R648" i="17"/>
  <c r="Q648" i="17"/>
  <c r="R647" i="17"/>
  <c r="Q647" i="17"/>
  <c r="R646" i="17"/>
  <c r="Q646" i="17"/>
  <c r="R645" i="17"/>
  <c r="Q645" i="17"/>
  <c r="R644" i="17"/>
  <c r="Q644" i="17"/>
  <c r="R643" i="17"/>
  <c r="Q643" i="17"/>
  <c r="R642" i="17"/>
  <c r="Q642" i="17"/>
  <c r="R641" i="17"/>
  <c r="Q641" i="17"/>
  <c r="R640" i="17"/>
  <c r="Q640" i="17"/>
  <c r="R639" i="17"/>
  <c r="Q639" i="17"/>
  <c r="R638" i="17"/>
  <c r="Q638" i="17"/>
  <c r="R637" i="17"/>
  <c r="Q637" i="17"/>
  <c r="R636" i="17"/>
  <c r="Q636" i="17"/>
  <c r="R635" i="17"/>
  <c r="Q635" i="17"/>
  <c r="R634" i="17"/>
  <c r="Q634" i="17"/>
  <c r="R633" i="17"/>
  <c r="Q633" i="17"/>
  <c r="R632" i="17"/>
  <c r="Q632" i="17"/>
  <c r="R631" i="17"/>
  <c r="Q631" i="17"/>
  <c r="R630" i="17"/>
  <c r="Q630" i="17"/>
  <c r="R627" i="17"/>
  <c r="Q627" i="17"/>
  <c r="R626" i="17"/>
  <c r="Q626" i="17"/>
  <c r="R625" i="17"/>
  <c r="Q625" i="17"/>
  <c r="R624" i="17"/>
  <c r="Q624" i="17"/>
  <c r="R623" i="17"/>
  <c r="Q623" i="17"/>
  <c r="R622" i="17"/>
  <c r="Q622" i="17"/>
  <c r="R621" i="17"/>
  <c r="Q621" i="17"/>
  <c r="R620" i="17"/>
  <c r="Q620" i="17"/>
  <c r="R619" i="17"/>
  <c r="Q619" i="17"/>
  <c r="R618" i="17"/>
  <c r="Q618" i="17"/>
  <c r="R617" i="17"/>
  <c r="Q617" i="17"/>
  <c r="R616" i="17"/>
  <c r="Q616" i="17"/>
  <c r="R615" i="17"/>
  <c r="Q615" i="17"/>
  <c r="R614" i="17"/>
  <c r="Q614" i="17"/>
  <c r="R613" i="17"/>
  <c r="Q613" i="17"/>
  <c r="R612" i="17"/>
  <c r="Q612" i="17"/>
  <c r="R611" i="17"/>
  <c r="Q611" i="17"/>
  <c r="R610" i="17"/>
  <c r="Q610" i="17"/>
  <c r="R609" i="17"/>
  <c r="Q609" i="17"/>
  <c r="R608" i="17"/>
  <c r="Q608" i="17"/>
  <c r="R607" i="17"/>
  <c r="Q607" i="17"/>
  <c r="R606" i="17"/>
  <c r="Q606" i="17"/>
  <c r="R605" i="17"/>
  <c r="Q605" i="17"/>
  <c r="R604" i="17"/>
  <c r="Q604" i="17"/>
  <c r="R603" i="17"/>
  <c r="R601" i="17" s="1"/>
  <c r="Q603" i="17"/>
  <c r="R600" i="17"/>
  <c r="Q600" i="17"/>
  <c r="R599" i="17"/>
  <c r="Q599" i="17"/>
  <c r="R598" i="17"/>
  <c r="Q598" i="17"/>
  <c r="R597" i="17"/>
  <c r="Q597" i="17"/>
  <c r="R596" i="17"/>
  <c r="Q596" i="17"/>
  <c r="R595" i="17"/>
  <c r="Q595" i="17"/>
  <c r="R594" i="17"/>
  <c r="Q594" i="17"/>
  <c r="R593" i="17"/>
  <c r="Q593" i="17"/>
  <c r="R592" i="17"/>
  <c r="Q592" i="17"/>
  <c r="R591" i="17"/>
  <c r="Q591" i="17"/>
  <c r="R590" i="17"/>
  <c r="Q590" i="17"/>
  <c r="R589" i="17"/>
  <c r="Q589" i="17"/>
  <c r="R588" i="17"/>
  <c r="Q588" i="17"/>
  <c r="R587" i="17"/>
  <c r="Q587" i="17"/>
  <c r="R586" i="17"/>
  <c r="Q586" i="17"/>
  <c r="R585" i="17"/>
  <c r="Q585" i="17"/>
  <c r="R584" i="17"/>
  <c r="Q584" i="17"/>
  <c r="R583" i="17"/>
  <c r="Q583" i="17"/>
  <c r="R582" i="17"/>
  <c r="Q582" i="17"/>
  <c r="R581" i="17"/>
  <c r="Q581" i="17"/>
  <c r="R580" i="17"/>
  <c r="Q580" i="17"/>
  <c r="R579" i="17"/>
  <c r="Q579" i="17"/>
  <c r="R578" i="17"/>
  <c r="Q578" i="17"/>
  <c r="R577" i="17"/>
  <c r="Q577" i="17"/>
  <c r="R576" i="17"/>
  <c r="R575" i="17" s="1"/>
  <c r="Q576" i="17"/>
  <c r="R573" i="17"/>
  <c r="Q573" i="17"/>
  <c r="R572" i="17"/>
  <c r="Q572" i="17"/>
  <c r="R571" i="17"/>
  <c r="Q571" i="17"/>
  <c r="R570" i="17"/>
  <c r="Q570" i="17"/>
  <c r="R569" i="17"/>
  <c r="Q569" i="17"/>
  <c r="R568" i="17"/>
  <c r="Q568" i="17"/>
  <c r="R567" i="17"/>
  <c r="Q567" i="17"/>
  <c r="R566" i="17"/>
  <c r="Q566" i="17"/>
  <c r="R565" i="17"/>
  <c r="Q565" i="17"/>
  <c r="R564" i="17"/>
  <c r="Q564" i="17"/>
  <c r="R563" i="17"/>
  <c r="Q563" i="17"/>
  <c r="R562" i="17"/>
  <c r="Q562" i="17"/>
  <c r="R561" i="17"/>
  <c r="Q561" i="17"/>
  <c r="R560" i="17"/>
  <c r="Q560" i="17"/>
  <c r="R559" i="17"/>
  <c r="Q559" i="17"/>
  <c r="R558" i="17"/>
  <c r="Q558" i="17"/>
  <c r="R557" i="17"/>
  <c r="Q557" i="17"/>
  <c r="R556" i="17"/>
  <c r="Q556" i="17"/>
  <c r="R555" i="17"/>
  <c r="Q555" i="17"/>
  <c r="R554" i="17"/>
  <c r="Q554" i="17"/>
  <c r="R553" i="17"/>
  <c r="Q553" i="17"/>
  <c r="R552" i="17"/>
  <c r="Q552" i="17"/>
  <c r="R551" i="17"/>
  <c r="Q551" i="17"/>
  <c r="R550" i="17"/>
  <c r="Q550" i="17"/>
  <c r="R549" i="17"/>
  <c r="R548" i="17" s="1"/>
  <c r="Q549" i="17"/>
  <c r="R546" i="17"/>
  <c r="Q546" i="17"/>
  <c r="R545" i="17"/>
  <c r="Q545" i="17"/>
  <c r="R544" i="17"/>
  <c r="Q544" i="17"/>
  <c r="R543" i="17"/>
  <c r="Q543" i="17"/>
  <c r="R542" i="17"/>
  <c r="Q542" i="17"/>
  <c r="R541" i="17"/>
  <c r="Q541" i="17"/>
  <c r="R540" i="17"/>
  <c r="Q540" i="17"/>
  <c r="R539" i="17"/>
  <c r="Q539" i="17"/>
  <c r="R538" i="17"/>
  <c r="Q538" i="17"/>
  <c r="R537" i="17"/>
  <c r="Q537" i="17"/>
  <c r="R536" i="17"/>
  <c r="Q536" i="17"/>
  <c r="R535" i="17"/>
  <c r="Q535" i="17"/>
  <c r="R534" i="17"/>
  <c r="Q534" i="17"/>
  <c r="R533" i="17"/>
  <c r="Q533" i="17"/>
  <c r="R532" i="17"/>
  <c r="Q532" i="17"/>
  <c r="R531" i="17"/>
  <c r="Q531" i="17"/>
  <c r="R530" i="17"/>
  <c r="Q530" i="17"/>
  <c r="R529" i="17"/>
  <c r="Q529" i="17"/>
  <c r="R528" i="17"/>
  <c r="Q528" i="17"/>
  <c r="R527" i="17"/>
  <c r="Q527" i="17"/>
  <c r="R526" i="17"/>
  <c r="Q526" i="17"/>
  <c r="R525" i="17"/>
  <c r="Q525" i="17"/>
  <c r="R524" i="17"/>
  <c r="Q524" i="17"/>
  <c r="R523" i="17"/>
  <c r="Q523" i="17"/>
  <c r="R522" i="17"/>
  <c r="Q522" i="17"/>
  <c r="R519" i="17"/>
  <c r="Q519" i="17"/>
  <c r="R518" i="17"/>
  <c r="Q518" i="17"/>
  <c r="R517" i="17"/>
  <c r="Q517" i="17"/>
  <c r="R516" i="17"/>
  <c r="Q516" i="17"/>
  <c r="R515" i="17"/>
  <c r="Q515" i="17"/>
  <c r="R514" i="17"/>
  <c r="Q514" i="17"/>
  <c r="R513" i="17"/>
  <c r="Q513" i="17"/>
  <c r="R512" i="17"/>
  <c r="Q512" i="17"/>
  <c r="R511" i="17"/>
  <c r="Q511" i="17"/>
  <c r="R510" i="17"/>
  <c r="Q510" i="17"/>
  <c r="R509" i="17"/>
  <c r="Q509" i="17"/>
  <c r="R508" i="17"/>
  <c r="Q508" i="17"/>
  <c r="R507" i="17"/>
  <c r="Q507" i="17"/>
  <c r="R506" i="17"/>
  <c r="Q506" i="17"/>
  <c r="R505" i="17"/>
  <c r="Q505" i="17"/>
  <c r="R504" i="17"/>
  <c r="Q504" i="17"/>
  <c r="R503" i="17"/>
  <c r="Q503" i="17"/>
  <c r="R502" i="17"/>
  <c r="Q502" i="17"/>
  <c r="R501" i="17"/>
  <c r="Q501" i="17"/>
  <c r="R500" i="17"/>
  <c r="Q500" i="17"/>
  <c r="R499" i="17"/>
  <c r="Q499" i="17"/>
  <c r="R498" i="17"/>
  <c r="Q498" i="17"/>
  <c r="R497" i="17"/>
  <c r="Q497" i="17"/>
  <c r="R496" i="17"/>
  <c r="Q496" i="17"/>
  <c r="R495" i="17"/>
  <c r="R494" i="17" s="1"/>
  <c r="Q495" i="17"/>
  <c r="R492" i="17"/>
  <c r="Q492" i="17"/>
  <c r="R491" i="17"/>
  <c r="Q491" i="17"/>
  <c r="R490" i="17"/>
  <c r="Q490" i="17"/>
  <c r="R489" i="17"/>
  <c r="Q489" i="17"/>
  <c r="R488" i="17"/>
  <c r="Q488" i="17"/>
  <c r="R487" i="17"/>
  <c r="Q487" i="17"/>
  <c r="R486" i="17"/>
  <c r="Q486" i="17"/>
  <c r="R485" i="17"/>
  <c r="Q485" i="17"/>
  <c r="R484" i="17"/>
  <c r="Q484" i="17"/>
  <c r="R483" i="17"/>
  <c r="Q483" i="17"/>
  <c r="R482" i="17"/>
  <c r="Q482" i="17"/>
  <c r="R481" i="17"/>
  <c r="Q481" i="17"/>
  <c r="R480" i="17"/>
  <c r="Q480" i="17"/>
  <c r="R479" i="17"/>
  <c r="Q479" i="17"/>
  <c r="R478" i="17"/>
  <c r="Q478" i="17"/>
  <c r="R477" i="17"/>
  <c r="Q477" i="17"/>
  <c r="R476" i="17"/>
  <c r="Q476" i="17"/>
  <c r="R475" i="17"/>
  <c r="Q475" i="17"/>
  <c r="R474" i="17"/>
  <c r="Q474" i="17"/>
  <c r="R473" i="17"/>
  <c r="Q473" i="17"/>
  <c r="R472" i="17"/>
  <c r="Q472" i="17"/>
  <c r="R471" i="17"/>
  <c r="Q471" i="17"/>
  <c r="R470" i="17"/>
  <c r="Q470" i="17"/>
  <c r="R469" i="17"/>
  <c r="Q469" i="17"/>
  <c r="R468" i="17"/>
  <c r="R467" i="17" s="1"/>
  <c r="Q468" i="17"/>
  <c r="R465" i="17"/>
  <c r="Q465" i="17"/>
  <c r="R464" i="17"/>
  <c r="Q464" i="17"/>
  <c r="R463" i="17"/>
  <c r="Q463" i="17"/>
  <c r="R462" i="17"/>
  <c r="Q462" i="17"/>
  <c r="R461" i="17"/>
  <c r="Q461" i="17"/>
  <c r="R460" i="17"/>
  <c r="Q460" i="17"/>
  <c r="R459" i="17"/>
  <c r="Q459" i="17"/>
  <c r="R458" i="17"/>
  <c r="Q458" i="17"/>
  <c r="R457" i="17"/>
  <c r="Q457" i="17"/>
  <c r="R456" i="17"/>
  <c r="Q456" i="17"/>
  <c r="R455" i="17"/>
  <c r="Q455" i="17"/>
  <c r="R454" i="17"/>
  <c r="Q454" i="17"/>
  <c r="R453" i="17"/>
  <c r="Q453" i="17"/>
  <c r="R452" i="17"/>
  <c r="Q452" i="17"/>
  <c r="R451" i="17"/>
  <c r="Q451" i="17"/>
  <c r="R450" i="17"/>
  <c r="Q450" i="17"/>
  <c r="R449" i="17"/>
  <c r="Q449" i="17"/>
  <c r="R448" i="17"/>
  <c r="Q448" i="17"/>
  <c r="R447" i="17"/>
  <c r="Q447" i="17"/>
  <c r="R446" i="17"/>
  <c r="Q446" i="17"/>
  <c r="R445" i="17"/>
  <c r="Q445" i="17"/>
  <c r="R444" i="17"/>
  <c r="Q444" i="17"/>
  <c r="R443" i="17"/>
  <c r="Q443" i="17"/>
  <c r="R442" i="17"/>
  <c r="Q442" i="17"/>
  <c r="R441" i="17"/>
  <c r="R439" i="17" s="1"/>
  <c r="Q441" i="17"/>
  <c r="R438" i="17"/>
  <c r="Q438" i="17"/>
  <c r="R437" i="17"/>
  <c r="Q437" i="17"/>
  <c r="R436" i="17"/>
  <c r="Q436" i="17"/>
  <c r="R435" i="17"/>
  <c r="Q435" i="17"/>
  <c r="R434" i="17"/>
  <c r="Q434" i="17"/>
  <c r="R433" i="17"/>
  <c r="Q433" i="17"/>
  <c r="R432" i="17"/>
  <c r="Q432" i="17"/>
  <c r="R431" i="17"/>
  <c r="Q431" i="17"/>
  <c r="R430" i="17"/>
  <c r="Q430" i="17"/>
  <c r="R429" i="17"/>
  <c r="Q429" i="17"/>
  <c r="R428" i="17"/>
  <c r="Q428" i="17"/>
  <c r="R427" i="17"/>
  <c r="Q427" i="17"/>
  <c r="R426" i="17"/>
  <c r="Q426" i="17"/>
  <c r="R425" i="17"/>
  <c r="Q425" i="17"/>
  <c r="R424" i="17"/>
  <c r="Q424" i="17"/>
  <c r="R423" i="17"/>
  <c r="Q423" i="17"/>
  <c r="R422" i="17"/>
  <c r="Q422" i="17"/>
  <c r="R421" i="17"/>
  <c r="Q421" i="17"/>
  <c r="R420" i="17"/>
  <c r="Q420" i="17"/>
  <c r="R419" i="17"/>
  <c r="Q419" i="17"/>
  <c r="R418" i="17"/>
  <c r="Q418" i="17"/>
  <c r="R417" i="17"/>
  <c r="Q417" i="17"/>
  <c r="R416" i="17"/>
  <c r="Q416" i="17"/>
  <c r="R415" i="17"/>
  <c r="Q415" i="17"/>
  <c r="R414" i="17"/>
  <c r="R413" i="17" s="1"/>
  <c r="Q414" i="17"/>
  <c r="R411" i="17"/>
  <c r="Q411" i="17"/>
  <c r="R410" i="17"/>
  <c r="Q410" i="17"/>
  <c r="R409" i="17"/>
  <c r="Q409" i="17"/>
  <c r="R408" i="17"/>
  <c r="Q408" i="17"/>
  <c r="R407" i="17"/>
  <c r="Q407" i="17"/>
  <c r="R406" i="17"/>
  <c r="Q406" i="17"/>
  <c r="R405" i="17"/>
  <c r="Q405" i="17"/>
  <c r="R404" i="17"/>
  <c r="Q404" i="17"/>
  <c r="R403" i="17"/>
  <c r="Q403" i="17"/>
  <c r="R402" i="17"/>
  <c r="Q402" i="17"/>
  <c r="R401" i="17"/>
  <c r="Q401" i="17"/>
  <c r="R400" i="17"/>
  <c r="Q400" i="17"/>
  <c r="R399" i="17"/>
  <c r="Q399" i="17"/>
  <c r="R398" i="17"/>
  <c r="Q398" i="17"/>
  <c r="R397" i="17"/>
  <c r="Q397" i="17"/>
  <c r="R396" i="17"/>
  <c r="Q396" i="17"/>
  <c r="R395" i="17"/>
  <c r="Q395" i="17"/>
  <c r="R394" i="17"/>
  <c r="Q394" i="17"/>
  <c r="R393" i="17"/>
  <c r="Q393" i="17"/>
  <c r="R392" i="17"/>
  <c r="Q392" i="17"/>
  <c r="R391" i="17"/>
  <c r="Q391" i="17"/>
  <c r="R390" i="17"/>
  <c r="Q390" i="17"/>
  <c r="R389" i="17"/>
  <c r="Q389" i="17"/>
  <c r="R388" i="17"/>
  <c r="Q388" i="17"/>
  <c r="R387" i="17"/>
  <c r="R386" i="17" s="1"/>
  <c r="Q387" i="17"/>
  <c r="R384" i="17"/>
  <c r="Q384" i="17"/>
  <c r="R383" i="17"/>
  <c r="Q383" i="17"/>
  <c r="R382" i="17"/>
  <c r="Q382" i="17"/>
  <c r="R381" i="17"/>
  <c r="Q381" i="17"/>
  <c r="R380" i="17"/>
  <c r="Q380" i="17"/>
  <c r="R379" i="17"/>
  <c r="Q379" i="17"/>
  <c r="R378" i="17"/>
  <c r="Q378" i="17"/>
  <c r="R377" i="17"/>
  <c r="Q377" i="17"/>
  <c r="R376" i="17"/>
  <c r="Q376" i="17"/>
  <c r="R375" i="17"/>
  <c r="Q375" i="17"/>
  <c r="R374" i="17"/>
  <c r="Q374" i="17"/>
  <c r="R373" i="17"/>
  <c r="Q373" i="17"/>
  <c r="R372" i="17"/>
  <c r="Q372" i="17"/>
  <c r="R371" i="17"/>
  <c r="Q371" i="17"/>
  <c r="R370" i="17"/>
  <c r="Q370" i="17"/>
  <c r="R369" i="17"/>
  <c r="Q369" i="17"/>
  <c r="R368" i="17"/>
  <c r="Q368" i="17"/>
  <c r="R367" i="17"/>
  <c r="Q367" i="17"/>
  <c r="R366" i="17"/>
  <c r="Q366" i="17"/>
  <c r="R365" i="17"/>
  <c r="Q365" i="17"/>
  <c r="R364" i="17"/>
  <c r="Q364" i="17"/>
  <c r="R363" i="17"/>
  <c r="Q363" i="17"/>
  <c r="R362" i="17"/>
  <c r="Q362" i="17"/>
  <c r="R361" i="17"/>
  <c r="Q361" i="17"/>
  <c r="R360" i="17"/>
  <c r="Q360" i="17"/>
  <c r="R357" i="17"/>
  <c r="Q357" i="17"/>
  <c r="R356" i="17"/>
  <c r="Q356" i="17"/>
  <c r="R355" i="17"/>
  <c r="Q355" i="17"/>
  <c r="R354" i="17"/>
  <c r="Q354" i="17"/>
  <c r="R353" i="17"/>
  <c r="Q353" i="17"/>
  <c r="R352" i="17"/>
  <c r="Q352" i="17"/>
  <c r="R351" i="17"/>
  <c r="Q351" i="17"/>
  <c r="R350" i="17"/>
  <c r="Q350" i="17"/>
  <c r="R349" i="17"/>
  <c r="Q349" i="17"/>
  <c r="R348" i="17"/>
  <c r="Q348" i="17"/>
  <c r="R347" i="17"/>
  <c r="Q347" i="17"/>
  <c r="R346" i="17"/>
  <c r="Q346" i="17"/>
  <c r="R345" i="17"/>
  <c r="Q345" i="17"/>
  <c r="R344" i="17"/>
  <c r="Q344" i="17"/>
  <c r="R343" i="17"/>
  <c r="Q343" i="17"/>
  <c r="R342" i="17"/>
  <c r="Q342" i="17"/>
  <c r="R341" i="17"/>
  <c r="Q341" i="17"/>
  <c r="R340" i="17"/>
  <c r="Q340" i="17"/>
  <c r="R339" i="17"/>
  <c r="Q339" i="17"/>
  <c r="R338" i="17"/>
  <c r="Q338" i="17"/>
  <c r="R337" i="17"/>
  <c r="Q337" i="17"/>
  <c r="R336" i="17"/>
  <c r="Q336" i="17"/>
  <c r="R335" i="17"/>
  <c r="Q335" i="17"/>
  <c r="R334" i="17"/>
  <c r="Q334" i="17"/>
  <c r="R333" i="17"/>
  <c r="R332" i="17" s="1"/>
  <c r="Q333" i="17"/>
  <c r="R330" i="17"/>
  <c r="Q330" i="17"/>
  <c r="R329" i="17"/>
  <c r="Q329" i="17"/>
  <c r="R328" i="17"/>
  <c r="Q328" i="17"/>
  <c r="R327" i="17"/>
  <c r="Q327" i="17"/>
  <c r="R326" i="17"/>
  <c r="Q326" i="17"/>
  <c r="R325" i="17"/>
  <c r="Q325" i="17"/>
  <c r="R324" i="17"/>
  <c r="Q324" i="17"/>
  <c r="R323" i="17"/>
  <c r="Q323" i="17"/>
  <c r="R322" i="17"/>
  <c r="Q322" i="17"/>
  <c r="R321" i="17"/>
  <c r="Q321" i="17"/>
  <c r="R320" i="17"/>
  <c r="Q320" i="17"/>
  <c r="R319" i="17"/>
  <c r="Q319" i="17"/>
  <c r="R318" i="17"/>
  <c r="Q318" i="17"/>
  <c r="R317" i="17"/>
  <c r="Q317" i="17"/>
  <c r="R316" i="17"/>
  <c r="Q316" i="17"/>
  <c r="R315" i="17"/>
  <c r="Q315" i="17"/>
  <c r="R314" i="17"/>
  <c r="Q314" i="17"/>
  <c r="R313" i="17"/>
  <c r="Q313" i="17"/>
  <c r="R312" i="17"/>
  <c r="Q312" i="17"/>
  <c r="R311" i="17"/>
  <c r="Q311" i="17"/>
  <c r="R310" i="17"/>
  <c r="Q310" i="17"/>
  <c r="R309" i="17"/>
  <c r="Q309" i="17"/>
  <c r="R308" i="17"/>
  <c r="Q308" i="17"/>
  <c r="R307" i="17"/>
  <c r="Q307" i="17"/>
  <c r="R306" i="17"/>
  <c r="R305" i="17" s="1"/>
  <c r="Q306" i="17"/>
  <c r="Q304" i="17" s="1"/>
  <c r="R303" i="17"/>
  <c r="Q303" i="17"/>
  <c r="R302" i="17"/>
  <c r="Q302" i="17"/>
  <c r="R301" i="17"/>
  <c r="Q301" i="17"/>
  <c r="R300" i="17"/>
  <c r="Q300" i="17"/>
  <c r="R299" i="17"/>
  <c r="Q299" i="17"/>
  <c r="R298" i="17"/>
  <c r="Q298" i="17"/>
  <c r="R297" i="17"/>
  <c r="Q297" i="17"/>
  <c r="R296" i="17"/>
  <c r="Q296" i="17"/>
  <c r="R295" i="17"/>
  <c r="Q295" i="17"/>
  <c r="R294" i="17"/>
  <c r="Q294" i="17"/>
  <c r="R293" i="17"/>
  <c r="Q293" i="17"/>
  <c r="R292" i="17"/>
  <c r="Q292" i="17"/>
  <c r="R291" i="17"/>
  <c r="Q291" i="17"/>
  <c r="R290" i="17"/>
  <c r="Q290" i="17"/>
  <c r="R289" i="17"/>
  <c r="Q289" i="17"/>
  <c r="R288" i="17"/>
  <c r="Q288" i="17"/>
  <c r="R287" i="17"/>
  <c r="Q287" i="17"/>
  <c r="R286" i="17"/>
  <c r="Q286" i="17"/>
  <c r="R285" i="17"/>
  <c r="Q285" i="17"/>
  <c r="R284" i="17"/>
  <c r="Q284" i="17"/>
  <c r="R283" i="17"/>
  <c r="Q283" i="17"/>
  <c r="R282" i="17"/>
  <c r="Q282" i="17"/>
  <c r="R281" i="17"/>
  <c r="Q281" i="17"/>
  <c r="R280" i="17"/>
  <c r="Q280" i="17"/>
  <c r="R279" i="17"/>
  <c r="R277" i="17" s="1"/>
  <c r="Q279" i="17"/>
  <c r="Q277" i="17" s="1"/>
  <c r="R276" i="17"/>
  <c r="Q276" i="17"/>
  <c r="R275" i="17"/>
  <c r="Q275" i="17"/>
  <c r="R274" i="17"/>
  <c r="Q274" i="17"/>
  <c r="R273" i="17"/>
  <c r="Q273" i="17"/>
  <c r="R272" i="17"/>
  <c r="Q272" i="17"/>
  <c r="R271" i="17"/>
  <c r="Q271" i="17"/>
  <c r="R270" i="17"/>
  <c r="Q270" i="17"/>
  <c r="R269" i="17"/>
  <c r="Q269" i="17"/>
  <c r="R268" i="17"/>
  <c r="Q268" i="17"/>
  <c r="R267" i="17"/>
  <c r="Q267" i="17"/>
  <c r="R266" i="17"/>
  <c r="Q266" i="17"/>
  <c r="R265" i="17"/>
  <c r="Q265" i="17"/>
  <c r="R264" i="17"/>
  <c r="Q264" i="17"/>
  <c r="R263" i="17"/>
  <c r="Q263" i="17"/>
  <c r="R262" i="17"/>
  <c r="Q262" i="17"/>
  <c r="R261" i="17"/>
  <c r="Q261" i="17"/>
  <c r="R260" i="17"/>
  <c r="Q260" i="17"/>
  <c r="R259" i="17"/>
  <c r="Q259" i="17"/>
  <c r="R258" i="17"/>
  <c r="Q258" i="17"/>
  <c r="R257" i="17"/>
  <c r="Q257" i="17"/>
  <c r="R256" i="17"/>
  <c r="Q256" i="17"/>
  <c r="R255" i="17"/>
  <c r="Q255" i="17"/>
  <c r="R254" i="17"/>
  <c r="Q254" i="17"/>
  <c r="R253" i="17"/>
  <c r="Q253" i="17"/>
  <c r="R252" i="17"/>
  <c r="R251" i="17" s="1"/>
  <c r="Q252" i="17"/>
  <c r="R249" i="17"/>
  <c r="Q249" i="17"/>
  <c r="R248" i="17"/>
  <c r="Q248" i="17"/>
  <c r="R247" i="17"/>
  <c r="Q247" i="17"/>
  <c r="R246" i="17"/>
  <c r="Q246" i="17"/>
  <c r="R245" i="17"/>
  <c r="Q245" i="17"/>
  <c r="R244" i="17"/>
  <c r="Q244" i="17"/>
  <c r="R243" i="17"/>
  <c r="Q243" i="17"/>
  <c r="R242" i="17"/>
  <c r="Q242" i="17"/>
  <c r="R241" i="17"/>
  <c r="Q241" i="17"/>
  <c r="R240" i="17"/>
  <c r="Q240" i="17"/>
  <c r="R239" i="17"/>
  <c r="Q239" i="17"/>
  <c r="R238" i="17"/>
  <c r="Q238" i="17"/>
  <c r="R237" i="17"/>
  <c r="Q237" i="17"/>
  <c r="R236" i="17"/>
  <c r="Q236" i="17"/>
  <c r="R235" i="17"/>
  <c r="Q235" i="17"/>
  <c r="R234" i="17"/>
  <c r="Q234" i="17"/>
  <c r="R233" i="17"/>
  <c r="Q233" i="17"/>
  <c r="R232" i="17"/>
  <c r="Q232" i="17"/>
  <c r="R231" i="17"/>
  <c r="Q231" i="17"/>
  <c r="R230" i="17"/>
  <c r="Q230" i="17"/>
  <c r="R229" i="17"/>
  <c r="Q229" i="17"/>
  <c r="R228" i="17"/>
  <c r="Q228" i="17"/>
  <c r="R227" i="17"/>
  <c r="Q227" i="17"/>
  <c r="R226" i="17"/>
  <c r="Q226" i="17"/>
  <c r="R225" i="17"/>
  <c r="R223" i="17" s="1"/>
  <c r="Q225" i="17"/>
  <c r="R222" i="17"/>
  <c r="Q222" i="17"/>
  <c r="R221" i="17"/>
  <c r="Q221" i="17"/>
  <c r="R220" i="17"/>
  <c r="Q220" i="17"/>
  <c r="R219" i="17"/>
  <c r="Q219" i="17"/>
  <c r="R218" i="17"/>
  <c r="Q218" i="17"/>
  <c r="R217" i="17"/>
  <c r="Q217" i="17"/>
  <c r="R216" i="17"/>
  <c r="Q216" i="17"/>
  <c r="R215" i="17"/>
  <c r="Q215" i="17"/>
  <c r="R214" i="17"/>
  <c r="Q214" i="17"/>
  <c r="R213" i="17"/>
  <c r="Q213" i="17"/>
  <c r="R212" i="17"/>
  <c r="Q212" i="17"/>
  <c r="R211" i="17"/>
  <c r="Q211" i="17"/>
  <c r="R210" i="17"/>
  <c r="Q210" i="17"/>
  <c r="R209" i="17"/>
  <c r="Q209" i="17"/>
  <c r="R208" i="17"/>
  <c r="Q208" i="17"/>
  <c r="R207" i="17"/>
  <c r="Q207" i="17"/>
  <c r="R206" i="17"/>
  <c r="Q206" i="17"/>
  <c r="R205" i="17"/>
  <c r="Q205" i="17"/>
  <c r="R204" i="17"/>
  <c r="Q204" i="17"/>
  <c r="R203" i="17"/>
  <c r="Q203" i="17"/>
  <c r="R202" i="17"/>
  <c r="Q202" i="17"/>
  <c r="R201" i="17"/>
  <c r="Q201" i="17"/>
  <c r="R200" i="17"/>
  <c r="Q200" i="17"/>
  <c r="R199" i="17"/>
  <c r="Q199" i="17"/>
  <c r="R198" i="17"/>
  <c r="R196" i="17" s="1"/>
  <c r="Q198" i="17"/>
  <c r="R195" i="17"/>
  <c r="Q195" i="17"/>
  <c r="R194" i="17"/>
  <c r="Q194" i="17"/>
  <c r="R193" i="17"/>
  <c r="Q193" i="17"/>
  <c r="R192" i="17"/>
  <c r="Q192" i="17"/>
  <c r="R191" i="17"/>
  <c r="Q191" i="17"/>
  <c r="R190" i="17"/>
  <c r="Q190" i="17"/>
  <c r="R189" i="17"/>
  <c r="Q189" i="17"/>
  <c r="R188" i="17"/>
  <c r="Q188" i="17"/>
  <c r="R187" i="17"/>
  <c r="Q187" i="17"/>
  <c r="R186" i="17"/>
  <c r="Q186" i="17"/>
  <c r="R185" i="17"/>
  <c r="Q185" i="17"/>
  <c r="R184" i="17"/>
  <c r="Q184" i="17"/>
  <c r="R183" i="17"/>
  <c r="Q183" i="17"/>
  <c r="R182" i="17"/>
  <c r="Q182" i="17"/>
  <c r="R181" i="17"/>
  <c r="Q181" i="17"/>
  <c r="R180" i="17"/>
  <c r="Q180" i="17"/>
  <c r="R179" i="17"/>
  <c r="Q179" i="17"/>
  <c r="R178" i="17"/>
  <c r="Q178" i="17"/>
  <c r="R177" i="17"/>
  <c r="Q177" i="17"/>
  <c r="R176" i="17"/>
  <c r="Q176" i="17"/>
  <c r="R175" i="17"/>
  <c r="Q175" i="17"/>
  <c r="R174" i="17"/>
  <c r="Q174" i="17"/>
  <c r="R173" i="17"/>
  <c r="Q173" i="17"/>
  <c r="R172" i="17"/>
  <c r="Q172" i="17"/>
  <c r="R171" i="17"/>
  <c r="R170" i="17" s="1"/>
  <c r="Q171" i="17"/>
  <c r="Q169" i="17" s="1"/>
  <c r="R168" i="17"/>
  <c r="Q168" i="17"/>
  <c r="R167" i="17"/>
  <c r="Q167" i="17"/>
  <c r="R166" i="17"/>
  <c r="Q166" i="17"/>
  <c r="R165" i="17"/>
  <c r="Q165" i="17"/>
  <c r="R164" i="17"/>
  <c r="Q164" i="17"/>
  <c r="R163" i="17"/>
  <c r="Q163" i="17"/>
  <c r="R162" i="17"/>
  <c r="Q162" i="17"/>
  <c r="R161" i="17"/>
  <c r="Q161" i="17"/>
  <c r="R160" i="17"/>
  <c r="Q160" i="17"/>
  <c r="R159" i="17"/>
  <c r="Q159" i="17"/>
  <c r="R158" i="17"/>
  <c r="Q158" i="17"/>
  <c r="R157" i="17"/>
  <c r="Q157" i="17"/>
  <c r="R156" i="17"/>
  <c r="Q156" i="17"/>
  <c r="R155" i="17"/>
  <c r="Q155" i="17"/>
  <c r="R154" i="17"/>
  <c r="Q154" i="17"/>
  <c r="R153" i="17"/>
  <c r="Q153" i="17"/>
  <c r="R152" i="17"/>
  <c r="Q152" i="17"/>
  <c r="R151" i="17"/>
  <c r="Q151" i="17"/>
  <c r="R150" i="17"/>
  <c r="Q150" i="17"/>
  <c r="R149" i="17"/>
  <c r="Q149" i="17"/>
  <c r="R148" i="17"/>
  <c r="Q148" i="17"/>
  <c r="R147" i="17"/>
  <c r="Q147" i="17"/>
  <c r="R146" i="17"/>
  <c r="Q146" i="17"/>
  <c r="R145" i="17"/>
  <c r="Q145" i="17"/>
  <c r="R144" i="17"/>
  <c r="Q144" i="17"/>
  <c r="R141" i="17"/>
  <c r="Q141" i="17"/>
  <c r="R140" i="17"/>
  <c r="Q140" i="17"/>
  <c r="R139" i="17"/>
  <c r="Q139" i="17"/>
  <c r="R138" i="17"/>
  <c r="Q138" i="17"/>
  <c r="R137" i="17"/>
  <c r="Q137" i="17"/>
  <c r="R136" i="17"/>
  <c r="Q136" i="17"/>
  <c r="R135" i="17"/>
  <c r="Q135" i="17"/>
  <c r="R134" i="17"/>
  <c r="Q134" i="17"/>
  <c r="R133" i="17"/>
  <c r="Q133" i="17"/>
  <c r="R132" i="17"/>
  <c r="Q132" i="17"/>
  <c r="R131" i="17"/>
  <c r="Q131" i="17"/>
  <c r="R130" i="17"/>
  <c r="Q130" i="17"/>
  <c r="R129" i="17"/>
  <c r="Q129" i="17"/>
  <c r="R128" i="17"/>
  <c r="Q128" i="17"/>
  <c r="R127" i="17"/>
  <c r="Q127" i="17"/>
  <c r="R126" i="17"/>
  <c r="Q126" i="17"/>
  <c r="R125" i="17"/>
  <c r="Q125" i="17"/>
  <c r="R124" i="17"/>
  <c r="Q124" i="17"/>
  <c r="R123" i="17"/>
  <c r="Q123" i="17"/>
  <c r="R122" i="17"/>
  <c r="Q122" i="17"/>
  <c r="R121" i="17"/>
  <c r="Q121" i="17"/>
  <c r="R120" i="17"/>
  <c r="Q120" i="17"/>
  <c r="Q119" i="17"/>
  <c r="Q118" i="17"/>
  <c r="Q117" i="17"/>
  <c r="R115" i="17"/>
  <c r="Q115" i="17"/>
  <c r="R114" i="17"/>
  <c r="Q114" i="17"/>
  <c r="R113" i="17"/>
  <c r="Q113" i="17"/>
  <c r="R112" i="17"/>
  <c r="Q112" i="17"/>
  <c r="R111" i="17"/>
  <c r="Q111" i="17"/>
  <c r="R110" i="17"/>
  <c r="Q110" i="17"/>
  <c r="R109" i="17"/>
  <c r="Q109" i="17"/>
  <c r="R108" i="17"/>
  <c r="Q108" i="17"/>
  <c r="R107" i="17"/>
  <c r="Q107" i="17"/>
  <c r="R106" i="17"/>
  <c r="Q106" i="17"/>
  <c r="R105" i="17"/>
  <c r="Q105" i="17"/>
  <c r="R104" i="17"/>
  <c r="Q104" i="17"/>
  <c r="R103" i="17"/>
  <c r="Q103" i="17"/>
  <c r="R102" i="17"/>
  <c r="Q102" i="17"/>
  <c r="R101" i="17"/>
  <c r="Q101" i="17"/>
  <c r="R100" i="17"/>
  <c r="Q100" i="17"/>
  <c r="R99" i="17"/>
  <c r="Q99" i="17"/>
  <c r="R98" i="17"/>
  <c r="Q98" i="17"/>
  <c r="R97" i="17"/>
  <c r="Q97" i="17"/>
  <c r="R96" i="17"/>
  <c r="Q96" i="17"/>
  <c r="R95" i="17"/>
  <c r="Q95" i="17"/>
  <c r="R94" i="17"/>
  <c r="Q94" i="17"/>
  <c r="Q93" i="17"/>
  <c r="Q92" i="17"/>
  <c r="Q91" i="17"/>
  <c r="R90" i="17"/>
  <c r="Q90" i="17"/>
  <c r="R89" i="17"/>
  <c r="Q89" i="17"/>
  <c r="R88" i="17"/>
  <c r="Q88" i="17"/>
  <c r="R87" i="17"/>
  <c r="Q87" i="17"/>
  <c r="R86" i="17"/>
  <c r="Q86" i="17"/>
  <c r="R85" i="17"/>
  <c r="Q85" i="17"/>
  <c r="R84" i="17"/>
  <c r="Q84" i="17"/>
  <c r="R83" i="17"/>
  <c r="Q83" i="17"/>
  <c r="R82" i="17"/>
  <c r="Q82" i="17"/>
  <c r="R81" i="17"/>
  <c r="Q81" i="17"/>
  <c r="R80" i="17"/>
  <c r="Q80" i="17"/>
  <c r="R79" i="17"/>
  <c r="Q79" i="17"/>
  <c r="R78" i="17"/>
  <c r="Q78" i="17"/>
  <c r="R77" i="17"/>
  <c r="Q77" i="17"/>
  <c r="R76" i="17"/>
  <c r="Q76" i="17"/>
  <c r="R75" i="17"/>
  <c r="Q75" i="17"/>
  <c r="R74" i="17"/>
  <c r="Q74" i="17"/>
  <c r="R73" i="17"/>
  <c r="Q73" i="17"/>
  <c r="R72" i="17"/>
  <c r="Q72" i="17"/>
  <c r="R71" i="17"/>
  <c r="Q71" i="17"/>
  <c r="R70" i="17"/>
  <c r="Q70" i="17"/>
  <c r="R69" i="17"/>
  <c r="Q69" i="17"/>
  <c r="Q68" i="17"/>
  <c r="Q67" i="17"/>
  <c r="Q66" i="17"/>
  <c r="R64" i="17"/>
  <c r="Q64" i="17"/>
  <c r="R63" i="17"/>
  <c r="Q63" i="17"/>
  <c r="R62" i="17"/>
  <c r="Q62" i="17"/>
  <c r="R61" i="17"/>
  <c r="Q61" i="17"/>
  <c r="R60" i="17"/>
  <c r="Q60" i="17"/>
  <c r="R59" i="17"/>
  <c r="Q59" i="17"/>
  <c r="R58" i="17"/>
  <c r="Q58" i="17"/>
  <c r="R57" i="17"/>
  <c r="Q57" i="17"/>
  <c r="R56" i="17"/>
  <c r="Q56" i="17"/>
  <c r="R55" i="17"/>
  <c r="Q55" i="17"/>
  <c r="R54" i="17"/>
  <c r="Q54" i="17"/>
  <c r="R53" i="17"/>
  <c r="Q53" i="17"/>
  <c r="R52" i="17"/>
  <c r="Q52" i="17"/>
  <c r="R51" i="17"/>
  <c r="Q51" i="17"/>
  <c r="R50" i="17"/>
  <c r="Q50" i="17"/>
  <c r="R49" i="17"/>
  <c r="Q49" i="17"/>
  <c r="R48" i="17"/>
  <c r="Q48" i="17"/>
  <c r="R47" i="17"/>
  <c r="Q47" i="17"/>
  <c r="R46" i="17"/>
  <c r="Q46" i="17"/>
  <c r="R45" i="17"/>
  <c r="Q45" i="17"/>
  <c r="R44" i="17"/>
  <c r="Q44" i="17"/>
  <c r="R43" i="17"/>
  <c r="Q43" i="17"/>
  <c r="Q42" i="17"/>
  <c r="Q41" i="17"/>
  <c r="Q40" i="17"/>
  <c r="R37" i="17"/>
  <c r="Q37" i="17"/>
  <c r="R36" i="17"/>
  <c r="Q36" i="17"/>
  <c r="R35" i="17"/>
  <c r="Q35" i="17"/>
  <c r="R34" i="17"/>
  <c r="Q34" i="17"/>
  <c r="R33" i="17"/>
  <c r="Q33" i="17"/>
  <c r="R32" i="17"/>
  <c r="Q32" i="17"/>
  <c r="R31" i="17"/>
  <c r="Q31" i="17"/>
  <c r="R30" i="17"/>
  <c r="Q30" i="17"/>
  <c r="R29" i="17"/>
  <c r="Q29" i="17"/>
  <c r="R28" i="17"/>
  <c r="Q28" i="17"/>
  <c r="R27" i="17"/>
  <c r="Q27" i="17"/>
  <c r="R26" i="17"/>
  <c r="Q26" i="17"/>
  <c r="R25" i="17"/>
  <c r="Q25" i="17"/>
  <c r="R24" i="17"/>
  <c r="Q24" i="17"/>
  <c r="R23" i="17"/>
  <c r="Q23" i="17"/>
  <c r="R22" i="17"/>
  <c r="Q22" i="17"/>
  <c r="R21" i="17"/>
  <c r="Q21" i="17"/>
  <c r="R20" i="17"/>
  <c r="Q20" i="17"/>
  <c r="R19" i="17"/>
  <c r="Q19" i="17"/>
  <c r="R18" i="17"/>
  <c r="Q18" i="17"/>
  <c r="R17" i="17"/>
  <c r="Q17" i="17"/>
  <c r="Q16" i="17"/>
  <c r="Q15" i="17"/>
  <c r="Q14" i="17"/>
  <c r="Q13" i="17"/>
  <c r="AH277" i="19"/>
  <c r="AH385" i="19"/>
  <c r="AG546" i="19"/>
  <c r="AG574" i="19"/>
  <c r="AG682" i="19"/>
  <c r="AG708" i="19"/>
  <c r="AG736" i="19"/>
  <c r="AG762" i="19"/>
  <c r="AG141" i="19"/>
  <c r="Q39" i="19"/>
  <c r="AG39" i="19"/>
  <c r="AG250" i="19"/>
  <c r="AG277" i="19"/>
  <c r="AG438" i="19"/>
  <c r="Q547" i="19"/>
  <c r="Q763" i="19"/>
  <c r="AG222" i="19"/>
  <c r="AG790" i="19"/>
  <c r="R304" i="19"/>
  <c r="Q466" i="19"/>
  <c r="Q520" i="19"/>
  <c r="Q574" i="19"/>
  <c r="Q628" i="19"/>
  <c r="Q682" i="19"/>
  <c r="Q736" i="19"/>
  <c r="AG115" i="19"/>
  <c r="AG142" i="19"/>
  <c r="AG330" i="19"/>
  <c r="AG384" i="19"/>
  <c r="AG547" i="19"/>
  <c r="AG600" i="19"/>
  <c r="AG627" i="19"/>
  <c r="Q169" i="19"/>
  <c r="Q223" i="19"/>
  <c r="Q277" i="19"/>
  <c r="Q331" i="19"/>
  <c r="Q385" i="19"/>
  <c r="Q439" i="19"/>
  <c r="AG195" i="19"/>
  <c r="AG466" i="19"/>
  <c r="AG655" i="19"/>
  <c r="AG11" i="18"/>
  <c r="AH518" i="18"/>
  <c r="Q356" i="18"/>
  <c r="Q410" i="18"/>
  <c r="AG571" i="18"/>
  <c r="AH626" i="18"/>
  <c r="AG734" i="18"/>
  <c r="AG760" i="18"/>
  <c r="Q652" i="18"/>
  <c r="Q518" i="18"/>
  <c r="Q680" i="18"/>
  <c r="AG166" i="18"/>
  <c r="AG194" i="18"/>
  <c r="AG274" i="18"/>
  <c r="AG302" i="18"/>
  <c r="AG356" i="18"/>
  <c r="AG382" i="18"/>
  <c r="AG679" i="18"/>
  <c r="AH734" i="18"/>
  <c r="Q113" i="18"/>
  <c r="Q140" i="18"/>
  <c r="Q572" i="18"/>
  <c r="Q194" i="18"/>
  <c r="Q626" i="18"/>
  <c r="AG221" i="18"/>
  <c r="AG247" i="18"/>
  <c r="AG436" i="18"/>
  <c r="AG517" i="18"/>
  <c r="AG625" i="18"/>
  <c r="AG733" i="18"/>
  <c r="AG787" i="18"/>
  <c r="Q248" i="18"/>
  <c r="Q355" i="18"/>
  <c r="Q383" i="18"/>
  <c r="Q436" i="18"/>
  <c r="Q302" i="18"/>
  <c r="Q463" i="18"/>
  <c r="Q491" i="18"/>
  <c r="Q544" i="18"/>
  <c r="Q734" i="18"/>
  <c r="AG329" i="18"/>
  <c r="AG410" i="18"/>
  <c r="AG572" i="18"/>
  <c r="AG680" i="18"/>
  <c r="AG788" i="18"/>
  <c r="AG791" i="17"/>
  <c r="AG116" i="17"/>
  <c r="Q251" i="17"/>
  <c r="Q331" i="17"/>
  <c r="Q439" i="17"/>
  <c r="Q467" i="17"/>
  <c r="Q547" i="17"/>
  <c r="Q575" i="17"/>
  <c r="Q629" i="17"/>
  <c r="Q223" i="17"/>
  <c r="Q521" i="17"/>
  <c r="AG439" i="17"/>
  <c r="Q196" i="17"/>
  <c r="AG331" i="17"/>
  <c r="AG386" i="17"/>
  <c r="AG412" i="17"/>
  <c r="Q143" i="17"/>
  <c r="Q386" i="17"/>
  <c r="Q412" i="17"/>
  <c r="Q655" i="17"/>
  <c r="Q710" i="17"/>
  <c r="Q736" i="17"/>
  <c r="Q764" i="17"/>
  <c r="Q790" i="17"/>
  <c r="AG494" i="17"/>
  <c r="AG548" i="17"/>
  <c r="AG602" i="17"/>
  <c r="AG656" i="17"/>
  <c r="R302" i="18"/>
  <c r="R734" i="18"/>
  <c r="R412" i="19"/>
  <c r="AH629" i="17"/>
  <c r="AH791" i="17"/>
  <c r="AH490" i="18"/>
  <c r="AH598" i="18"/>
  <c r="AH706" i="18"/>
  <c r="Q250" i="17"/>
  <c r="AG359" i="17"/>
  <c r="AG413" i="17"/>
  <c r="AG710" i="17"/>
  <c r="AG764" i="17"/>
  <c r="Q197" i="17"/>
  <c r="Q305" i="17"/>
  <c r="AG39" i="17"/>
  <c r="Q142" i="17"/>
  <c r="Q494" i="17"/>
  <c r="Q520" i="17"/>
  <c r="Q683" i="17"/>
  <c r="Q737" i="17"/>
  <c r="Q791" i="17"/>
  <c r="AG38" i="17"/>
  <c r="AG170" i="17"/>
  <c r="AG196" i="17"/>
  <c r="Q359" i="17"/>
  <c r="Q413" i="17"/>
  <c r="Q602" i="17"/>
  <c r="Q628" i="17"/>
  <c r="AG278" i="17"/>
  <c r="AG304" i="17"/>
  <c r="AG521" i="17"/>
  <c r="AG575" i="17"/>
  <c r="AG629" i="17"/>
  <c r="AG683" i="17"/>
  <c r="R789" i="19"/>
  <c r="AH493" i="17"/>
  <c r="AH601" i="17"/>
  <c r="R168" i="19"/>
  <c r="R222" i="19"/>
  <c r="R276" i="19"/>
  <c r="R574" i="19"/>
  <c r="R681" i="19"/>
  <c r="R762" i="19"/>
  <c r="AH575" i="17"/>
  <c r="AH628" i="17"/>
  <c r="AH655" i="17"/>
  <c r="AH464" i="18"/>
  <c r="AH572" i="18"/>
  <c r="AH680" i="18"/>
  <c r="R331" i="17"/>
  <c r="R628" i="19"/>
  <c r="AH652" i="18"/>
  <c r="AH760" i="18"/>
  <c r="R196" i="19"/>
  <c r="AH790" i="19"/>
  <c r="R737" i="17"/>
  <c r="R221" i="18"/>
  <c r="R410" i="18"/>
  <c r="R142" i="19"/>
  <c r="R303" i="19"/>
  <c r="R573" i="19"/>
  <c r="AH520" i="17"/>
  <c r="AH547" i="17"/>
  <c r="AH683" i="17"/>
  <c r="AH248" i="18"/>
  <c r="AH436" i="18"/>
  <c r="AH544" i="18"/>
  <c r="AH571" i="18"/>
  <c r="AH625" i="18"/>
  <c r="AH679" i="18"/>
  <c r="AH733" i="18"/>
  <c r="AH196" i="19"/>
  <c r="AH493" i="19"/>
  <c r="AH682" i="19"/>
  <c r="AH736" i="19"/>
  <c r="R169" i="17"/>
  <c r="R304" i="17"/>
  <c r="R602" i="17"/>
  <c r="R250" i="19"/>
  <c r="R438" i="19"/>
  <c r="R520" i="19"/>
  <c r="R736" i="19"/>
  <c r="AH386" i="17"/>
  <c r="AH356" i="18"/>
  <c r="AH463" i="18"/>
  <c r="AH517" i="18"/>
  <c r="R384" i="19"/>
  <c r="R195" i="19"/>
  <c r="R141" i="19"/>
  <c r="R249" i="19"/>
  <c r="R411" i="19"/>
  <c r="R627" i="19"/>
  <c r="AH142" i="19"/>
  <c r="AH466" i="19"/>
  <c r="AH709" i="19"/>
  <c r="R358" i="19"/>
  <c r="AH168" i="19"/>
  <c r="AH304" i="19"/>
  <c r="AH358" i="19"/>
  <c r="AH601" i="19"/>
  <c r="AH788" i="18"/>
  <c r="R194" i="18"/>
  <c r="R437" i="18"/>
  <c r="R733" i="18"/>
  <c r="AH140" i="18"/>
  <c r="R329" i="18"/>
  <c r="R679" i="18"/>
  <c r="AH221" i="18"/>
  <c r="AH410" i="18"/>
  <c r="AH278" i="17"/>
  <c r="AH763" i="17"/>
  <c r="AH170" i="17"/>
  <c r="AH413" i="17"/>
  <c r="AH466" i="17"/>
  <c r="AH574" i="17"/>
  <c r="AH682" i="17"/>
  <c r="R143" i="17"/>
  <c r="R521" i="17"/>
  <c r="R629" i="17"/>
  <c r="AG412" i="19"/>
  <c r="AG520" i="19"/>
  <c r="AG628" i="19"/>
  <c r="AH735" i="19"/>
  <c r="AG735" i="19"/>
  <c r="AH789" i="19"/>
  <c r="Q38" i="19"/>
  <c r="AH141" i="19"/>
  <c r="AH195" i="19"/>
  <c r="AG223" i="19"/>
  <c r="AH250" i="19"/>
  <c r="AG304" i="19"/>
  <c r="AG331" i="19"/>
  <c r="AG357" i="19"/>
  <c r="AG358" i="19"/>
  <c r="AH439" i="19"/>
  <c r="AG465" i="19"/>
  <c r="AH547" i="19"/>
  <c r="AG573" i="19"/>
  <c r="AH655" i="19"/>
  <c r="AG681" i="19"/>
  <c r="AG763" i="19"/>
  <c r="R357" i="19"/>
  <c r="Q709" i="19"/>
  <c r="Q790" i="19"/>
  <c r="AG11" i="19"/>
  <c r="Q115" i="19"/>
  <c r="Q141" i="19"/>
  <c r="Q168" i="19"/>
  <c r="Q195" i="19"/>
  <c r="Q222" i="19"/>
  <c r="Q249" i="19"/>
  <c r="Q276" i="19"/>
  <c r="Q303" i="19"/>
  <c r="Q330" i="19"/>
  <c r="Q357" i="19"/>
  <c r="Q384" i="19"/>
  <c r="Q411" i="19"/>
  <c r="Q438" i="19"/>
  <c r="Q465" i="19"/>
  <c r="Q492" i="19"/>
  <c r="Q519" i="19"/>
  <c r="Q546" i="19"/>
  <c r="Q573" i="19"/>
  <c r="Q600" i="19"/>
  <c r="Q627" i="19"/>
  <c r="Q654" i="19"/>
  <c r="Q681" i="19"/>
  <c r="Q708" i="19"/>
  <c r="Q735" i="19"/>
  <c r="Q762" i="19"/>
  <c r="AG169" i="19"/>
  <c r="AH223" i="19"/>
  <c r="AG249" i="19"/>
  <c r="AG276" i="19"/>
  <c r="AH331" i="19"/>
  <c r="AG385" i="19"/>
  <c r="AH412" i="19"/>
  <c r="AG493" i="19"/>
  <c r="AH520" i="19"/>
  <c r="AG601" i="19"/>
  <c r="AH628" i="19"/>
  <c r="AG709" i="19"/>
  <c r="AH763" i="19"/>
  <c r="AG12" i="19"/>
  <c r="AG38" i="19"/>
  <c r="Q12" i="19"/>
  <c r="Q11" i="19"/>
  <c r="AH249" i="19"/>
  <c r="AH276" i="19"/>
  <c r="AH303" i="19"/>
  <c r="AH330" i="19"/>
  <c r="AH762" i="19"/>
  <c r="AH222" i="19"/>
  <c r="AH169" i="19"/>
  <c r="AH357" i="19"/>
  <c r="AH384" i="19"/>
  <c r="AH411" i="19"/>
  <c r="AH438" i="19"/>
  <c r="AH465" i="19"/>
  <c r="AH492" i="19"/>
  <c r="AH519" i="19"/>
  <c r="AH546" i="19"/>
  <c r="AH573" i="19"/>
  <c r="AH600" i="19"/>
  <c r="AH627" i="19"/>
  <c r="AH654" i="19"/>
  <c r="AH681" i="19"/>
  <c r="AH708" i="19"/>
  <c r="R169" i="19"/>
  <c r="R223" i="19"/>
  <c r="R277" i="19"/>
  <c r="R331" i="19"/>
  <c r="R385" i="19"/>
  <c r="R439" i="19"/>
  <c r="R493" i="19"/>
  <c r="R547" i="19"/>
  <c r="R601" i="19"/>
  <c r="R709" i="19"/>
  <c r="Q11" i="18"/>
  <c r="Q166" i="18"/>
  <c r="Q274" i="18"/>
  <c r="Q382" i="18"/>
  <c r="Q490" i="18"/>
  <c r="Q598" i="18"/>
  <c r="R652" i="18"/>
  <c r="Q706" i="18"/>
  <c r="R706" i="18"/>
  <c r="AG464" i="18"/>
  <c r="Q193" i="18"/>
  <c r="R275" i="18"/>
  <c r="Q301" i="18"/>
  <c r="Q409" i="18"/>
  <c r="Q517" i="18"/>
  <c r="Q625" i="18"/>
  <c r="Q787" i="18"/>
  <c r="Q788" i="18"/>
  <c r="AG140" i="18"/>
  <c r="AG167" i="18"/>
  <c r="AH194" i="18"/>
  <c r="AG248" i="18"/>
  <c r="AG275" i="18"/>
  <c r="AH302" i="18"/>
  <c r="AG355" i="18"/>
  <c r="AH382" i="18"/>
  <c r="AH409" i="18"/>
  <c r="AG491" i="18"/>
  <c r="AG545" i="18"/>
  <c r="AG599" i="18"/>
  <c r="AG653" i="18"/>
  <c r="AG707" i="18"/>
  <c r="AG761" i="18"/>
  <c r="AH787" i="18"/>
  <c r="R167" i="18"/>
  <c r="R140" i="18"/>
  <c r="Q221" i="18"/>
  <c r="R248" i="18"/>
  <c r="Q329" i="18"/>
  <c r="R356" i="18"/>
  <c r="Q437" i="18"/>
  <c r="R464" i="18"/>
  <c r="Q545" i="18"/>
  <c r="R572" i="18"/>
  <c r="Q653" i="18"/>
  <c r="Q733" i="18"/>
  <c r="Q760" i="18"/>
  <c r="R787" i="18"/>
  <c r="AG113" i="18"/>
  <c r="AH167" i="18"/>
  <c r="AG193" i="18"/>
  <c r="AG220" i="18"/>
  <c r="AH275" i="18"/>
  <c r="AG301" i="18"/>
  <c r="AG328" i="18"/>
  <c r="AH355" i="18"/>
  <c r="AG383" i="18"/>
  <c r="AG437" i="18"/>
  <c r="AG12" i="18"/>
  <c r="AH329" i="18"/>
  <c r="AH328" i="18"/>
  <c r="AH383" i="18"/>
  <c r="AH437" i="18"/>
  <c r="AH139" i="18"/>
  <c r="AH166" i="18"/>
  <c r="AH193" i="18"/>
  <c r="AH220" i="18"/>
  <c r="AH247" i="18"/>
  <c r="AH274" i="18"/>
  <c r="AH301" i="18"/>
  <c r="AH491" i="18"/>
  <c r="AH545" i="18"/>
  <c r="AH599" i="18"/>
  <c r="AH653" i="18"/>
  <c r="AH707" i="18"/>
  <c r="AH761" i="18"/>
  <c r="R139" i="18"/>
  <c r="R166" i="18"/>
  <c r="R193" i="18"/>
  <c r="R220" i="18"/>
  <c r="R247" i="18"/>
  <c r="R274" i="18"/>
  <c r="R301" i="18"/>
  <c r="R328" i="18"/>
  <c r="R382" i="18"/>
  <c r="R436" i="18"/>
  <c r="R490" i="18"/>
  <c r="R544" i="18"/>
  <c r="R598" i="18"/>
  <c r="R707" i="18"/>
  <c r="R680" i="18"/>
  <c r="Q12" i="18"/>
  <c r="Q11" i="17"/>
  <c r="Q39" i="17"/>
  <c r="R142" i="17"/>
  <c r="Q224" i="17"/>
  <c r="Q278" i="17"/>
  <c r="Q332" i="17"/>
  <c r="Q440" i="17"/>
  <c r="Q548" i="17"/>
  <c r="Q656" i="17"/>
  <c r="R764" i="17"/>
  <c r="AG11" i="17"/>
  <c r="AH143" i="17"/>
  <c r="AG224" i="17"/>
  <c r="AH251" i="17"/>
  <c r="AG332" i="17"/>
  <c r="AH359" i="17"/>
  <c r="AG440" i="17"/>
  <c r="AG736" i="17"/>
  <c r="AG763" i="17"/>
  <c r="AH790" i="17"/>
  <c r="AG790" i="17"/>
  <c r="R710" i="17"/>
  <c r="Q763" i="17"/>
  <c r="Q65" i="17"/>
  <c r="Q170" i="17"/>
  <c r="Q358" i="17"/>
  <c r="Q385" i="17"/>
  <c r="R440" i="17"/>
  <c r="Q466" i="17"/>
  <c r="Q493" i="17"/>
  <c r="Q574" i="17"/>
  <c r="Q601" i="17"/>
  <c r="R656" i="17"/>
  <c r="Q682" i="17"/>
  <c r="Q709" i="17"/>
  <c r="AG142" i="17"/>
  <c r="AG169" i="17"/>
  <c r="AH224" i="17"/>
  <c r="AG250" i="17"/>
  <c r="AG277" i="17"/>
  <c r="AH332" i="17"/>
  <c r="AG358" i="17"/>
  <c r="AG385" i="17"/>
  <c r="AH440" i="17"/>
  <c r="AG466" i="17"/>
  <c r="AG467" i="17"/>
  <c r="AG493" i="17"/>
  <c r="AG520" i="17"/>
  <c r="AG547" i="17"/>
  <c r="AG574" i="17"/>
  <c r="AG601" i="17"/>
  <c r="AG628" i="17"/>
  <c r="AG655" i="17"/>
  <c r="AG682" i="17"/>
  <c r="AG709" i="17"/>
  <c r="AH737" i="17"/>
  <c r="AG65" i="17"/>
  <c r="Q38" i="17"/>
  <c r="AG12" i="17"/>
  <c r="AH142" i="17"/>
  <c r="AH169" i="17"/>
  <c r="AH196" i="17"/>
  <c r="AH223" i="17"/>
  <c r="AH250" i="17"/>
  <c r="AH494" i="17"/>
  <c r="AH548" i="17"/>
  <c r="AH602" i="17"/>
  <c r="AH656" i="17"/>
  <c r="AH710" i="17"/>
  <c r="AH764" i="17"/>
  <c r="AH277" i="17"/>
  <c r="AH736" i="17"/>
  <c r="AH304" i="17"/>
  <c r="AH331" i="17"/>
  <c r="AH358" i="17"/>
  <c r="AH385" i="17"/>
  <c r="AH412" i="17"/>
  <c r="AH439" i="17"/>
  <c r="R197" i="17"/>
  <c r="R358" i="17"/>
  <c r="R412" i="17"/>
  <c r="R466" i="17"/>
  <c r="R520" i="17"/>
  <c r="R574" i="17"/>
  <c r="R628" i="17"/>
  <c r="R682" i="17"/>
  <c r="R736" i="17"/>
  <c r="R278" i="17"/>
  <c r="R763" i="17"/>
  <c r="Q12" i="17"/>
  <c r="R359" i="17"/>
  <c r="AH817" i="11"/>
  <c r="AH816" i="11"/>
  <c r="AH815" i="11"/>
  <c r="AH814" i="11"/>
  <c r="AH813" i="11"/>
  <c r="AH812" i="11"/>
  <c r="AH811" i="11"/>
  <c r="AH810" i="11"/>
  <c r="AH809" i="11"/>
  <c r="AH808" i="11"/>
  <c r="AH807" i="11"/>
  <c r="AH806" i="11"/>
  <c r="AH805" i="11"/>
  <c r="AH804" i="11"/>
  <c r="AH803" i="11"/>
  <c r="AH802" i="11"/>
  <c r="AH801" i="11"/>
  <c r="AH800" i="11"/>
  <c r="AH799" i="11"/>
  <c r="AH798" i="11"/>
  <c r="AH797" i="11"/>
  <c r="AH796" i="11"/>
  <c r="AH795" i="11"/>
  <c r="AH794" i="11"/>
  <c r="AH793" i="11"/>
  <c r="AH790" i="11"/>
  <c r="AH789" i="11"/>
  <c r="AH788" i="11"/>
  <c r="AH787" i="11"/>
  <c r="AH786" i="11"/>
  <c r="AH785" i="11"/>
  <c r="AH784" i="11"/>
  <c r="AH783" i="11"/>
  <c r="AH782" i="11"/>
  <c r="AH781" i="11"/>
  <c r="AH780" i="11"/>
  <c r="AH779" i="11"/>
  <c r="AH778" i="11"/>
  <c r="AH777" i="11"/>
  <c r="AH776" i="11"/>
  <c r="AH775" i="11"/>
  <c r="AH774" i="11"/>
  <c r="AH773" i="11"/>
  <c r="AH772" i="11"/>
  <c r="AH771" i="11"/>
  <c r="AH770" i="11"/>
  <c r="AH769" i="11"/>
  <c r="AH768" i="11"/>
  <c r="AH767" i="11"/>
  <c r="AH766" i="11"/>
  <c r="AH765" i="11" s="1"/>
  <c r="AH763" i="11"/>
  <c r="AH762" i="11"/>
  <c r="AH761" i="11"/>
  <c r="AH760" i="11"/>
  <c r="AH759" i="11"/>
  <c r="AH758" i="11"/>
  <c r="AH757" i="11"/>
  <c r="AH756" i="11"/>
  <c r="AH755" i="11"/>
  <c r="AH754" i="11"/>
  <c r="AH753" i="11"/>
  <c r="AH752" i="11"/>
  <c r="AH751" i="11"/>
  <c r="AH750" i="11"/>
  <c r="AH749" i="11"/>
  <c r="AH748" i="11"/>
  <c r="AH747" i="11"/>
  <c r="AH746" i="11"/>
  <c r="AH745" i="11"/>
  <c r="AH744" i="11"/>
  <c r="AH743" i="11"/>
  <c r="AH742" i="11"/>
  <c r="AH741" i="11"/>
  <c r="AH740" i="11"/>
  <c r="AH738" i="11" s="1"/>
  <c r="AH739" i="11"/>
  <c r="AH736" i="11"/>
  <c r="AH735" i="11"/>
  <c r="AH734" i="11"/>
  <c r="AH733" i="11"/>
  <c r="AH732" i="11"/>
  <c r="AH731" i="11"/>
  <c r="AH730" i="11"/>
  <c r="AH729" i="11"/>
  <c r="AH728" i="11"/>
  <c r="AH727" i="11"/>
  <c r="AH726" i="11"/>
  <c r="AH725" i="11"/>
  <c r="AH724" i="11"/>
  <c r="AH723" i="11"/>
  <c r="AH722" i="11"/>
  <c r="AH721" i="11"/>
  <c r="AH720" i="11"/>
  <c r="AH719" i="11"/>
  <c r="AH718" i="11"/>
  <c r="AH717" i="11"/>
  <c r="AH716" i="11"/>
  <c r="AH715" i="11"/>
  <c r="AH714" i="11"/>
  <c r="AH713" i="11"/>
  <c r="AH712" i="11"/>
  <c r="AH711" i="11" s="1"/>
  <c r="AH709" i="11"/>
  <c r="AH708" i="11"/>
  <c r="AH707" i="11"/>
  <c r="AH706" i="11"/>
  <c r="AH705" i="11"/>
  <c r="AH704" i="11"/>
  <c r="AH703" i="11"/>
  <c r="AH702" i="11"/>
  <c r="AH701" i="11"/>
  <c r="AH700" i="11"/>
  <c r="AH699" i="11"/>
  <c r="AH698" i="11"/>
  <c r="AH697" i="11"/>
  <c r="AH696" i="11"/>
  <c r="AH695" i="11"/>
  <c r="AH694" i="11"/>
  <c r="AH693" i="11"/>
  <c r="AH692" i="11"/>
  <c r="AH691" i="11"/>
  <c r="AH690" i="11"/>
  <c r="AH689" i="11"/>
  <c r="AH688" i="11"/>
  <c r="AH687" i="11"/>
  <c r="AH686" i="11"/>
  <c r="AH684" i="11" s="1"/>
  <c r="AH685" i="11"/>
  <c r="AH682" i="11"/>
  <c r="AH681" i="11"/>
  <c r="AH680" i="11"/>
  <c r="AH679" i="11"/>
  <c r="AH678" i="11"/>
  <c r="AH677" i="11"/>
  <c r="AH676" i="11"/>
  <c r="AH675" i="11"/>
  <c r="AH674" i="11"/>
  <c r="AH673" i="11"/>
  <c r="AH672" i="11"/>
  <c r="AH671" i="11"/>
  <c r="AH670" i="11"/>
  <c r="AH669" i="11"/>
  <c r="AH668" i="11"/>
  <c r="AH667" i="11"/>
  <c r="AH666" i="11"/>
  <c r="AH665" i="11"/>
  <c r="AH664" i="11"/>
  <c r="AH663" i="11"/>
  <c r="AH662" i="11"/>
  <c r="AH661" i="11"/>
  <c r="AH660" i="11"/>
  <c r="AH659" i="11"/>
  <c r="AH658" i="11"/>
  <c r="AH656" i="11" s="1"/>
  <c r="AH655" i="11"/>
  <c r="AH654" i="11"/>
  <c r="AH653" i="11"/>
  <c r="AH652" i="11"/>
  <c r="AH651" i="11"/>
  <c r="AH650" i="11"/>
  <c r="AH649" i="11"/>
  <c r="AH648" i="11"/>
  <c r="AH647" i="11"/>
  <c r="AH646" i="11"/>
  <c r="AH645" i="11"/>
  <c r="AH644" i="11"/>
  <c r="AH643" i="11"/>
  <c r="AH642" i="11"/>
  <c r="AH641" i="11"/>
  <c r="AH640" i="11"/>
  <c r="AH639" i="11"/>
  <c r="AH638" i="11"/>
  <c r="AH637" i="11"/>
  <c r="AH636" i="11"/>
  <c r="AH635" i="11"/>
  <c r="AH634" i="11"/>
  <c r="AH633" i="11"/>
  <c r="AH632" i="11"/>
  <c r="AH629" i="11" s="1"/>
  <c r="AH631" i="11"/>
  <c r="AH628" i="11"/>
  <c r="AH627" i="11"/>
  <c r="AH626" i="11"/>
  <c r="AH625" i="11"/>
  <c r="AH624" i="11"/>
  <c r="AH623" i="11"/>
  <c r="AH622" i="11"/>
  <c r="AH621" i="11"/>
  <c r="AH620" i="11"/>
  <c r="AH619" i="11"/>
  <c r="AH618" i="11"/>
  <c r="AH617" i="11"/>
  <c r="AH616" i="11"/>
  <c r="AH615" i="11"/>
  <c r="AH614" i="11"/>
  <c r="AH613" i="11"/>
  <c r="AH612" i="11"/>
  <c r="AH611" i="11"/>
  <c r="AH610" i="11"/>
  <c r="AH609" i="11"/>
  <c r="AH608" i="11"/>
  <c r="AH607" i="11"/>
  <c r="AH606" i="11"/>
  <c r="AH605" i="11"/>
  <c r="AH604" i="11"/>
  <c r="AH601" i="11"/>
  <c r="AH600" i="11"/>
  <c r="AH599" i="11"/>
  <c r="AH598" i="11"/>
  <c r="AH597" i="11"/>
  <c r="AH596" i="11"/>
  <c r="AH595" i="11"/>
  <c r="AH594" i="11"/>
  <c r="AH593" i="11"/>
  <c r="AH592" i="11"/>
  <c r="AH591" i="11"/>
  <c r="AH590" i="11"/>
  <c r="AH589" i="11"/>
  <c r="AH588" i="11"/>
  <c r="AH587" i="11"/>
  <c r="AH586" i="11"/>
  <c r="AH585" i="11"/>
  <c r="AH584" i="11"/>
  <c r="AH583" i="11"/>
  <c r="AH582" i="11"/>
  <c r="AH581" i="11"/>
  <c r="AH580" i="11"/>
  <c r="AH579" i="11"/>
  <c r="AH578" i="11"/>
  <c r="AH577" i="11"/>
  <c r="AH574" i="11"/>
  <c r="AH573" i="11"/>
  <c r="AH572" i="11"/>
  <c r="AH571" i="11"/>
  <c r="AH570" i="11"/>
  <c r="AH569" i="11"/>
  <c r="AH568" i="11"/>
  <c r="AH567" i="11"/>
  <c r="AH566" i="11"/>
  <c r="AH565" i="11"/>
  <c r="AH564" i="11"/>
  <c r="AH563" i="11"/>
  <c r="AH562" i="11"/>
  <c r="AH561" i="11"/>
  <c r="AH560" i="11"/>
  <c r="AH559" i="11"/>
  <c r="AH558" i="11"/>
  <c r="AH557" i="11"/>
  <c r="AH556" i="11"/>
  <c r="AH555" i="11"/>
  <c r="AH554" i="11"/>
  <c r="AH553" i="11"/>
  <c r="AH552" i="11"/>
  <c r="AH551" i="11"/>
  <c r="AH550" i="11"/>
  <c r="AH547" i="11"/>
  <c r="AH546" i="11"/>
  <c r="AH545" i="11"/>
  <c r="AH544" i="11"/>
  <c r="AH543" i="11"/>
  <c r="AH542" i="11"/>
  <c r="AH541" i="11"/>
  <c r="AH540" i="11"/>
  <c r="AH539" i="11"/>
  <c r="AH538" i="11"/>
  <c r="AH537" i="11"/>
  <c r="AH536" i="11"/>
  <c r="AH535" i="11"/>
  <c r="AH534" i="11"/>
  <c r="AH533" i="11"/>
  <c r="AH532" i="11"/>
  <c r="AH531" i="11"/>
  <c r="AH530" i="11"/>
  <c r="AH529" i="11"/>
  <c r="AH528" i="11"/>
  <c r="AH527" i="11"/>
  <c r="AH526" i="11"/>
  <c r="AH525" i="11"/>
  <c r="AH524" i="11"/>
  <c r="AH521" i="11" s="1"/>
  <c r="AH523" i="11"/>
  <c r="AH520" i="11"/>
  <c r="AH519" i="11"/>
  <c r="AH518" i="11"/>
  <c r="AH517" i="11"/>
  <c r="AH516" i="11"/>
  <c r="AH515" i="11"/>
  <c r="AH514" i="11"/>
  <c r="AH513" i="11"/>
  <c r="AH512" i="11"/>
  <c r="AH511" i="11"/>
  <c r="AH510" i="11"/>
  <c r="AH509" i="11"/>
  <c r="AH508" i="11"/>
  <c r="AH507" i="11"/>
  <c r="AH506" i="11"/>
  <c r="AH505" i="11"/>
  <c r="AH504" i="11"/>
  <c r="AH503" i="11"/>
  <c r="AH502" i="11"/>
  <c r="AH501" i="11"/>
  <c r="AH500" i="11"/>
  <c r="AH499" i="11"/>
  <c r="AH498" i="11"/>
  <c r="AH497" i="11"/>
  <c r="AH496" i="11"/>
  <c r="AH493" i="11"/>
  <c r="AH492" i="11"/>
  <c r="AH491" i="11"/>
  <c r="AH490" i="11"/>
  <c r="AH489" i="11"/>
  <c r="AH488" i="11"/>
  <c r="AH487" i="11"/>
  <c r="AH486" i="11"/>
  <c r="AH485" i="11"/>
  <c r="AH484" i="11"/>
  <c r="AH483" i="11"/>
  <c r="AH482" i="11"/>
  <c r="AH481" i="11"/>
  <c r="AH480" i="11"/>
  <c r="AH479" i="11"/>
  <c r="AH478" i="11"/>
  <c r="AH477" i="11"/>
  <c r="AH476" i="11"/>
  <c r="AH475" i="11"/>
  <c r="AH474" i="11"/>
  <c r="AH473" i="11"/>
  <c r="AH472" i="11"/>
  <c r="AH471" i="11"/>
  <c r="AH470" i="11"/>
  <c r="AH469" i="11"/>
  <c r="AH466" i="11"/>
  <c r="AH465" i="11"/>
  <c r="AH464" i="11"/>
  <c r="AH463" i="11"/>
  <c r="AH462" i="11"/>
  <c r="AH461" i="11"/>
  <c r="AH460" i="11"/>
  <c r="AH459" i="11"/>
  <c r="AH458" i="11"/>
  <c r="AH457" i="11"/>
  <c r="AH456" i="11"/>
  <c r="AH455" i="11"/>
  <c r="AH454" i="11"/>
  <c r="AH453" i="11"/>
  <c r="AH452" i="11"/>
  <c r="AH451" i="11"/>
  <c r="AH450" i="11"/>
  <c r="AH449" i="11"/>
  <c r="AH448" i="11"/>
  <c r="AH447" i="11"/>
  <c r="AH446" i="11"/>
  <c r="AH445" i="11"/>
  <c r="AH444" i="11"/>
  <c r="AH443" i="11"/>
  <c r="AH442" i="11"/>
  <c r="AH440" i="11" s="1"/>
  <c r="AH439" i="11"/>
  <c r="AH438" i="11"/>
  <c r="AH437" i="11"/>
  <c r="AH436" i="11"/>
  <c r="AH435" i="11"/>
  <c r="AH434" i="11"/>
  <c r="AH433" i="11"/>
  <c r="AH432" i="11"/>
  <c r="AH431" i="11"/>
  <c r="AH430" i="11"/>
  <c r="AH429" i="11"/>
  <c r="AH428" i="11"/>
  <c r="AH427" i="11"/>
  <c r="AH426" i="11"/>
  <c r="AH425" i="11"/>
  <c r="AH424" i="11"/>
  <c r="AH423" i="11"/>
  <c r="AH422" i="11"/>
  <c r="AH421" i="11"/>
  <c r="AH420" i="11"/>
  <c r="AH419" i="11"/>
  <c r="AH418" i="11"/>
  <c r="AH417" i="11"/>
  <c r="AH416" i="11"/>
  <c r="AH413" i="11" s="1"/>
  <c r="AH415" i="11"/>
  <c r="AH412" i="11"/>
  <c r="AH411" i="11"/>
  <c r="AH410" i="11"/>
  <c r="AH409" i="11"/>
  <c r="AH408" i="11"/>
  <c r="AH407" i="11"/>
  <c r="AH406" i="11"/>
  <c r="AH405" i="11"/>
  <c r="AH404" i="11"/>
  <c r="AH403" i="11"/>
  <c r="AH402" i="11"/>
  <c r="AH401" i="11"/>
  <c r="AH400" i="11"/>
  <c r="AH399" i="11"/>
  <c r="AH398" i="11"/>
  <c r="AH397" i="11"/>
  <c r="AH396" i="11"/>
  <c r="AH395" i="11"/>
  <c r="AH394" i="11"/>
  <c r="AH393" i="11"/>
  <c r="AH392" i="11"/>
  <c r="AH391" i="11"/>
  <c r="AH390" i="11"/>
  <c r="AH389" i="11"/>
  <c r="AH388" i="11"/>
  <c r="AH385" i="11"/>
  <c r="AH384" i="11"/>
  <c r="AH383" i="11"/>
  <c r="AH382" i="11"/>
  <c r="AH381" i="11"/>
  <c r="AH380" i="11"/>
  <c r="AH379" i="11"/>
  <c r="AH378" i="11"/>
  <c r="AH377" i="11"/>
  <c r="AH376" i="11"/>
  <c r="AH375" i="11"/>
  <c r="AH374" i="11"/>
  <c r="AH373" i="11"/>
  <c r="AH372" i="11"/>
  <c r="AH371" i="11"/>
  <c r="AH370" i="11"/>
  <c r="AH369" i="11"/>
  <c r="AH368" i="11"/>
  <c r="AH367" i="11"/>
  <c r="AH366" i="11"/>
  <c r="AH365" i="11"/>
  <c r="AH364" i="11"/>
  <c r="AH363" i="11"/>
  <c r="AH362" i="11"/>
  <c r="AH360" i="11" s="1"/>
  <c r="AH361" i="11"/>
  <c r="AH358" i="11"/>
  <c r="AH357" i="11"/>
  <c r="AH356" i="11"/>
  <c r="AH355" i="11"/>
  <c r="AH354" i="11"/>
  <c r="AH353" i="11"/>
  <c r="AH352" i="11"/>
  <c r="AH351" i="11"/>
  <c r="AH350" i="11"/>
  <c r="AH349" i="11"/>
  <c r="AH348" i="11"/>
  <c r="AH347" i="11"/>
  <c r="AH346" i="11"/>
  <c r="AH345" i="11"/>
  <c r="AH344" i="11"/>
  <c r="AH343" i="11"/>
  <c r="AH342" i="11"/>
  <c r="AH341" i="11"/>
  <c r="AH340" i="11"/>
  <c r="AH339" i="11"/>
  <c r="AH338" i="11"/>
  <c r="AH337" i="11"/>
  <c r="AH336" i="11"/>
  <c r="AH335" i="11"/>
  <c r="AH334" i="11"/>
  <c r="AH331" i="11"/>
  <c r="AH330" i="11"/>
  <c r="AH329" i="11"/>
  <c r="AH328" i="11"/>
  <c r="AH327" i="11"/>
  <c r="AH326" i="11"/>
  <c r="AH325" i="11"/>
  <c r="AH324" i="11"/>
  <c r="AH323" i="11"/>
  <c r="AH322" i="11"/>
  <c r="AH321" i="11"/>
  <c r="AH320" i="11"/>
  <c r="AH319" i="11"/>
  <c r="AH318" i="11"/>
  <c r="AH317" i="11"/>
  <c r="AH316" i="11"/>
  <c r="AH315" i="11"/>
  <c r="AH314" i="11"/>
  <c r="AH313" i="11"/>
  <c r="AH312" i="11"/>
  <c r="AH311" i="11"/>
  <c r="AH310" i="11"/>
  <c r="AH309" i="11"/>
  <c r="AH308" i="11"/>
  <c r="AH307" i="11"/>
  <c r="AH304" i="11"/>
  <c r="AH303" i="11"/>
  <c r="AH302" i="11"/>
  <c r="AH301" i="11"/>
  <c r="AH300" i="11"/>
  <c r="AH299" i="11"/>
  <c r="AH298" i="11"/>
  <c r="AH297" i="11"/>
  <c r="AH296" i="11"/>
  <c r="AH295" i="11"/>
  <c r="AH294" i="11"/>
  <c r="AH293" i="11"/>
  <c r="AH292" i="11"/>
  <c r="AH291" i="11"/>
  <c r="AH290" i="11"/>
  <c r="AH289" i="11"/>
  <c r="AH288" i="11"/>
  <c r="AH287" i="11"/>
  <c r="AH286" i="11"/>
  <c r="AH285" i="11"/>
  <c r="AH284" i="11"/>
  <c r="AH283" i="11"/>
  <c r="AH282" i="11"/>
  <c r="AH281" i="11"/>
  <c r="AH280" i="11"/>
  <c r="AH277" i="11"/>
  <c r="AH276" i="11"/>
  <c r="AH275" i="11"/>
  <c r="AH274" i="11"/>
  <c r="AH273" i="11"/>
  <c r="AH272" i="11"/>
  <c r="AH271" i="11"/>
  <c r="AH270" i="11"/>
  <c r="AH269" i="11"/>
  <c r="AH268" i="11"/>
  <c r="AH267" i="11"/>
  <c r="AH266" i="11"/>
  <c r="AH265" i="11"/>
  <c r="AH264" i="11"/>
  <c r="AH263" i="11"/>
  <c r="AH262" i="11"/>
  <c r="AH261" i="11"/>
  <c r="AH260" i="11"/>
  <c r="AH259" i="11"/>
  <c r="AH258" i="11"/>
  <c r="AH257" i="11"/>
  <c r="AH256" i="11"/>
  <c r="AH255" i="11"/>
  <c r="AH254" i="11"/>
  <c r="AH253" i="11"/>
  <c r="AH250" i="11"/>
  <c r="AH249" i="11"/>
  <c r="AH248" i="11"/>
  <c r="AH247" i="11"/>
  <c r="AH246" i="11"/>
  <c r="AH245" i="11"/>
  <c r="AH244" i="11"/>
  <c r="AH243" i="11"/>
  <c r="AH242" i="11"/>
  <c r="AH241" i="11"/>
  <c r="AH240" i="11"/>
  <c r="AH239" i="11"/>
  <c r="AH238" i="11"/>
  <c r="AH237" i="11"/>
  <c r="AH236" i="11"/>
  <c r="AH235" i="11"/>
  <c r="AH234" i="11"/>
  <c r="AH233" i="11"/>
  <c r="AH232" i="11"/>
  <c r="AH231" i="11"/>
  <c r="AH230" i="11"/>
  <c r="AH229" i="11"/>
  <c r="AH228" i="11"/>
  <c r="AH227" i="11"/>
  <c r="AH226" i="11"/>
  <c r="AH224" i="11" s="1"/>
  <c r="AH223" i="11"/>
  <c r="AH222" i="11"/>
  <c r="AH221" i="11"/>
  <c r="AH220" i="11"/>
  <c r="AH219" i="11"/>
  <c r="AH218" i="11"/>
  <c r="AH217" i="11"/>
  <c r="AH216" i="11"/>
  <c r="AH215" i="11"/>
  <c r="AH214" i="11"/>
  <c r="AH213" i="11"/>
  <c r="AH212" i="11"/>
  <c r="AH211" i="11"/>
  <c r="AH210" i="11"/>
  <c r="AH209" i="11"/>
  <c r="AH208" i="11"/>
  <c r="AH207" i="11"/>
  <c r="AH206" i="11"/>
  <c r="AH205" i="11"/>
  <c r="AH204" i="11"/>
  <c r="AH203" i="11"/>
  <c r="AH202" i="11"/>
  <c r="AH201" i="11"/>
  <c r="AH200" i="11"/>
  <c r="AH197" i="11" s="1"/>
  <c r="AH199" i="11"/>
  <c r="AH196" i="11"/>
  <c r="AH195" i="11"/>
  <c r="AH194" i="11"/>
  <c r="AH193" i="11"/>
  <c r="AH192" i="11"/>
  <c r="AH191" i="11"/>
  <c r="AH190" i="11"/>
  <c r="AH189" i="11"/>
  <c r="AH188" i="11"/>
  <c r="AH187" i="11"/>
  <c r="AH186" i="11"/>
  <c r="AH185" i="11"/>
  <c r="AH184" i="11"/>
  <c r="AH183" i="11"/>
  <c r="AH182" i="11"/>
  <c r="AH181" i="11"/>
  <c r="AH180" i="11"/>
  <c r="AH179" i="11"/>
  <c r="AH178" i="11"/>
  <c r="AH177" i="11"/>
  <c r="AH176" i="11"/>
  <c r="AH175" i="11"/>
  <c r="AH174" i="11"/>
  <c r="AH173" i="11"/>
  <c r="AH172" i="11"/>
  <c r="AH171" i="11" s="1"/>
  <c r="AH169" i="11"/>
  <c r="AH168" i="11"/>
  <c r="AH167" i="11"/>
  <c r="AH166" i="11"/>
  <c r="AH165" i="11"/>
  <c r="AH164" i="11"/>
  <c r="AH163" i="11"/>
  <c r="AH162" i="11"/>
  <c r="AH161" i="11"/>
  <c r="AH160" i="11"/>
  <c r="AH159" i="11"/>
  <c r="AH158" i="11"/>
  <c r="AH157" i="11"/>
  <c r="AH156" i="11"/>
  <c r="AH155" i="11"/>
  <c r="AH154" i="11"/>
  <c r="AH153" i="11"/>
  <c r="AH152" i="11"/>
  <c r="AH151" i="11"/>
  <c r="AH150" i="11"/>
  <c r="AH149" i="11"/>
  <c r="AH148" i="11"/>
  <c r="AH147" i="11"/>
  <c r="AH146" i="11"/>
  <c r="AH144" i="11" s="1"/>
  <c r="AH145" i="11"/>
  <c r="AH142" i="11"/>
  <c r="AH141" i="11"/>
  <c r="AH140" i="11"/>
  <c r="AH139" i="11"/>
  <c r="AH138" i="11"/>
  <c r="AH137" i="11"/>
  <c r="AH136" i="11"/>
  <c r="AH135" i="11"/>
  <c r="AH134" i="11"/>
  <c r="AH133" i="11"/>
  <c r="AH132" i="11"/>
  <c r="AH131" i="11"/>
  <c r="AH130" i="11"/>
  <c r="AH129" i="11"/>
  <c r="AH128" i="11"/>
  <c r="AH127" i="11"/>
  <c r="AH126" i="11"/>
  <c r="AH125" i="11"/>
  <c r="AH124" i="11"/>
  <c r="AH123" i="11"/>
  <c r="AH116" i="11"/>
  <c r="AH115" i="11"/>
  <c r="AH114" i="11"/>
  <c r="AH113" i="11"/>
  <c r="AH112" i="11"/>
  <c r="AH111" i="11"/>
  <c r="AH110" i="11"/>
  <c r="AH109" i="11"/>
  <c r="AH108" i="11"/>
  <c r="AH107" i="11"/>
  <c r="AH106" i="11"/>
  <c r="AH105" i="11"/>
  <c r="AH104" i="11"/>
  <c r="AH103" i="11"/>
  <c r="AH102" i="11"/>
  <c r="AH101" i="11"/>
  <c r="AH100" i="11"/>
  <c r="AH99" i="11"/>
  <c r="AH98" i="11"/>
  <c r="AH90" i="11"/>
  <c r="AH89" i="11"/>
  <c r="AH88" i="11"/>
  <c r="AH87" i="11"/>
  <c r="AH86" i="11"/>
  <c r="AH85" i="11"/>
  <c r="AH84" i="11"/>
  <c r="AH83" i="11"/>
  <c r="AH82" i="11"/>
  <c r="AH81" i="11"/>
  <c r="AH80" i="11"/>
  <c r="AH79" i="11"/>
  <c r="AH78" i="11"/>
  <c r="AH77" i="11"/>
  <c r="AH76" i="11"/>
  <c r="AH75" i="11"/>
  <c r="AH74" i="11"/>
  <c r="AH73" i="11"/>
  <c r="AH72" i="11"/>
  <c r="AH64" i="11"/>
  <c r="AH63" i="11"/>
  <c r="AH62" i="11"/>
  <c r="AH61" i="11"/>
  <c r="AH60" i="11"/>
  <c r="AH59" i="11"/>
  <c r="AH58" i="11"/>
  <c r="AH57" i="11"/>
  <c r="AH56" i="11"/>
  <c r="AH55" i="11"/>
  <c r="AH54" i="11"/>
  <c r="AH53" i="11"/>
  <c r="AH52" i="11"/>
  <c r="AH51" i="11"/>
  <c r="AH50" i="11"/>
  <c r="AH49" i="11"/>
  <c r="AH48" i="11"/>
  <c r="AH47" i="11"/>
  <c r="AH46" i="11"/>
  <c r="R817" i="11"/>
  <c r="R816" i="11"/>
  <c r="R815" i="11"/>
  <c r="R814" i="11"/>
  <c r="R813" i="11"/>
  <c r="R812" i="11"/>
  <c r="R811" i="11"/>
  <c r="R810" i="11"/>
  <c r="R809" i="11"/>
  <c r="R808" i="11"/>
  <c r="R807" i="11"/>
  <c r="R806" i="11"/>
  <c r="R805" i="11"/>
  <c r="R804" i="11"/>
  <c r="R803" i="11"/>
  <c r="R802" i="11"/>
  <c r="R801" i="11"/>
  <c r="R800" i="11"/>
  <c r="R799" i="11"/>
  <c r="R798" i="11"/>
  <c r="R797" i="11"/>
  <c r="R796" i="11"/>
  <c r="R795" i="11"/>
  <c r="R794" i="11"/>
  <c r="R793" i="11"/>
  <c r="R790" i="11"/>
  <c r="R789" i="11"/>
  <c r="R788" i="11"/>
  <c r="R787" i="11"/>
  <c r="R786" i="11"/>
  <c r="R785" i="11"/>
  <c r="R784" i="11"/>
  <c r="R783" i="11"/>
  <c r="R782" i="11"/>
  <c r="R781" i="11"/>
  <c r="R780" i="11"/>
  <c r="R779" i="11"/>
  <c r="R778" i="11"/>
  <c r="R777" i="11"/>
  <c r="R776" i="11"/>
  <c r="R775" i="11"/>
  <c r="R774" i="11"/>
  <c r="R773" i="11"/>
  <c r="R772" i="11"/>
  <c r="R771" i="11"/>
  <c r="R770" i="11"/>
  <c r="R769" i="11"/>
  <c r="R768" i="11"/>
  <c r="R767" i="11"/>
  <c r="R766" i="11"/>
  <c r="R763" i="11"/>
  <c r="R762" i="11"/>
  <c r="R761" i="11"/>
  <c r="R760" i="11"/>
  <c r="R759" i="11"/>
  <c r="R758" i="11"/>
  <c r="R757" i="11"/>
  <c r="R756" i="11"/>
  <c r="R755" i="11"/>
  <c r="R754" i="11"/>
  <c r="R753" i="11"/>
  <c r="R752" i="11"/>
  <c r="R751" i="11"/>
  <c r="R750" i="11"/>
  <c r="R749" i="11"/>
  <c r="R748" i="11"/>
  <c r="R747" i="11"/>
  <c r="R746" i="11"/>
  <c r="R745" i="11"/>
  <c r="R744" i="11"/>
  <c r="R743" i="11"/>
  <c r="R742" i="11"/>
  <c r="R741" i="11"/>
  <c r="R740" i="11"/>
  <c r="R739" i="11"/>
  <c r="R736" i="11"/>
  <c r="R735" i="11"/>
  <c r="R734" i="11"/>
  <c r="R733" i="11"/>
  <c r="R732" i="11"/>
  <c r="R731" i="11"/>
  <c r="R730" i="11"/>
  <c r="R729" i="11"/>
  <c r="R728" i="11"/>
  <c r="R727" i="11"/>
  <c r="R726" i="11"/>
  <c r="R725" i="11"/>
  <c r="R724" i="11"/>
  <c r="R723" i="11"/>
  <c r="R722" i="11"/>
  <c r="R721" i="11"/>
  <c r="R720" i="11"/>
  <c r="R719" i="11"/>
  <c r="R718" i="11"/>
  <c r="R717" i="11"/>
  <c r="R716" i="11"/>
  <c r="R715" i="11"/>
  <c r="R714" i="11"/>
  <c r="R713" i="11"/>
  <c r="R712" i="11"/>
  <c r="R709" i="11"/>
  <c r="R708" i="11"/>
  <c r="R707" i="11"/>
  <c r="R706" i="11"/>
  <c r="R705" i="11"/>
  <c r="R704" i="11"/>
  <c r="R703" i="11"/>
  <c r="R702" i="11"/>
  <c r="R701" i="11"/>
  <c r="R700" i="11"/>
  <c r="R699" i="11"/>
  <c r="R698" i="11"/>
  <c r="R697" i="11"/>
  <c r="R696" i="11"/>
  <c r="R695" i="11"/>
  <c r="R694" i="11"/>
  <c r="R693" i="11"/>
  <c r="R692" i="11"/>
  <c r="R691" i="11"/>
  <c r="R690" i="11"/>
  <c r="R689" i="11"/>
  <c r="R688" i="11"/>
  <c r="R687" i="11"/>
  <c r="R686" i="11"/>
  <c r="R685" i="11"/>
  <c r="R682" i="11"/>
  <c r="R681" i="11"/>
  <c r="R680" i="11"/>
  <c r="R679" i="11"/>
  <c r="R678" i="11"/>
  <c r="R677" i="11"/>
  <c r="R676" i="11"/>
  <c r="R675" i="11"/>
  <c r="R674" i="11"/>
  <c r="R673" i="11"/>
  <c r="R672" i="11"/>
  <c r="R671" i="11"/>
  <c r="R670" i="11"/>
  <c r="R669" i="11"/>
  <c r="R668" i="11"/>
  <c r="R667" i="11"/>
  <c r="R666" i="11"/>
  <c r="R665" i="11"/>
  <c r="R664" i="11"/>
  <c r="R663" i="11"/>
  <c r="R662" i="11"/>
  <c r="R661" i="11"/>
  <c r="R660" i="11"/>
  <c r="R659" i="11"/>
  <c r="R658" i="11"/>
  <c r="R655" i="11"/>
  <c r="R654" i="11"/>
  <c r="R653" i="11"/>
  <c r="R652" i="11"/>
  <c r="R651" i="11"/>
  <c r="R650" i="11"/>
  <c r="R649" i="11"/>
  <c r="R648" i="11"/>
  <c r="R647" i="11"/>
  <c r="R646" i="11"/>
  <c r="R645" i="11"/>
  <c r="R644" i="11"/>
  <c r="R643" i="11"/>
  <c r="R642" i="11"/>
  <c r="R641" i="11"/>
  <c r="R640" i="11"/>
  <c r="R639" i="11"/>
  <c r="R638" i="11"/>
  <c r="R637" i="11"/>
  <c r="R636" i="11"/>
  <c r="R635" i="11"/>
  <c r="R634" i="11"/>
  <c r="R633" i="11"/>
  <c r="R632" i="11"/>
  <c r="R631" i="11"/>
  <c r="R628" i="11"/>
  <c r="R627" i="11"/>
  <c r="R626" i="11"/>
  <c r="R625" i="11"/>
  <c r="R624" i="11"/>
  <c r="R623" i="11"/>
  <c r="R622" i="11"/>
  <c r="R621" i="11"/>
  <c r="R620" i="11"/>
  <c r="R619" i="11"/>
  <c r="R618" i="11"/>
  <c r="R617" i="11"/>
  <c r="R616" i="11"/>
  <c r="R615" i="11"/>
  <c r="R614" i="11"/>
  <c r="R613" i="11"/>
  <c r="R612" i="11"/>
  <c r="R611" i="11"/>
  <c r="R610" i="11"/>
  <c r="R609" i="11"/>
  <c r="R608" i="11"/>
  <c r="R607" i="11"/>
  <c r="R606" i="11"/>
  <c r="R605" i="11"/>
  <c r="R604" i="11"/>
  <c r="R601" i="11"/>
  <c r="R600" i="11"/>
  <c r="R599" i="11"/>
  <c r="R598" i="11"/>
  <c r="R597" i="11"/>
  <c r="R596" i="11"/>
  <c r="R595" i="11"/>
  <c r="R594" i="11"/>
  <c r="R593" i="11"/>
  <c r="R592" i="11"/>
  <c r="R591" i="11"/>
  <c r="R590" i="11"/>
  <c r="R589" i="11"/>
  <c r="R588" i="11"/>
  <c r="R587" i="11"/>
  <c r="R586" i="11"/>
  <c r="R585" i="11"/>
  <c r="R584" i="11"/>
  <c r="R583" i="11"/>
  <c r="R582" i="11"/>
  <c r="R581" i="11"/>
  <c r="R580" i="11"/>
  <c r="R579" i="11"/>
  <c r="R578" i="11"/>
  <c r="R577" i="11"/>
  <c r="R574" i="11"/>
  <c r="R573" i="11"/>
  <c r="R572" i="11"/>
  <c r="R571" i="11"/>
  <c r="R570" i="11"/>
  <c r="R569" i="11"/>
  <c r="R568" i="11"/>
  <c r="R567" i="11"/>
  <c r="R566" i="11"/>
  <c r="R565" i="11"/>
  <c r="R564" i="11"/>
  <c r="R563" i="11"/>
  <c r="R562" i="11"/>
  <c r="R561" i="11"/>
  <c r="R560" i="11"/>
  <c r="R559" i="11"/>
  <c r="R558" i="11"/>
  <c r="R557" i="11"/>
  <c r="R556" i="11"/>
  <c r="R555" i="11"/>
  <c r="R554" i="11"/>
  <c r="R553" i="11"/>
  <c r="R552" i="11"/>
  <c r="R551" i="11"/>
  <c r="R550" i="11"/>
  <c r="R547" i="11"/>
  <c r="R546" i="11"/>
  <c r="R545" i="11"/>
  <c r="R544" i="11"/>
  <c r="R543" i="11"/>
  <c r="R542" i="11"/>
  <c r="R541" i="11"/>
  <c r="R540" i="11"/>
  <c r="R539" i="11"/>
  <c r="R538" i="11"/>
  <c r="R537" i="11"/>
  <c r="R536" i="11"/>
  <c r="R535" i="11"/>
  <c r="R534" i="11"/>
  <c r="R533" i="11"/>
  <c r="R532" i="11"/>
  <c r="R531" i="11"/>
  <c r="R530" i="11"/>
  <c r="R529" i="11"/>
  <c r="R528" i="11"/>
  <c r="R527" i="11"/>
  <c r="R526" i="11"/>
  <c r="R525" i="11"/>
  <c r="R524" i="11"/>
  <c r="R523" i="11"/>
  <c r="R520" i="11"/>
  <c r="R519" i="11"/>
  <c r="R518" i="11"/>
  <c r="R517" i="11"/>
  <c r="R516" i="11"/>
  <c r="R515" i="11"/>
  <c r="R514" i="11"/>
  <c r="R513" i="11"/>
  <c r="R512" i="11"/>
  <c r="R511" i="11"/>
  <c r="R510" i="11"/>
  <c r="R509" i="11"/>
  <c r="R508" i="11"/>
  <c r="R507" i="11"/>
  <c r="R506" i="11"/>
  <c r="R505" i="11"/>
  <c r="R504" i="11"/>
  <c r="R503" i="11"/>
  <c r="R502" i="11"/>
  <c r="R501" i="11"/>
  <c r="R500" i="11"/>
  <c r="R499" i="11"/>
  <c r="R498" i="11"/>
  <c r="R497" i="11"/>
  <c r="R496" i="11"/>
  <c r="R493" i="11"/>
  <c r="R492" i="11"/>
  <c r="R491" i="11"/>
  <c r="R490" i="11"/>
  <c r="R489" i="11"/>
  <c r="R488" i="11"/>
  <c r="R487" i="11"/>
  <c r="R486" i="11"/>
  <c r="R485" i="11"/>
  <c r="R484" i="11"/>
  <c r="R483" i="11"/>
  <c r="R482" i="11"/>
  <c r="R481" i="11"/>
  <c r="R480" i="11"/>
  <c r="R479" i="11"/>
  <c r="R478" i="11"/>
  <c r="R477" i="11"/>
  <c r="R476" i="11"/>
  <c r="R475" i="11"/>
  <c r="R474" i="11"/>
  <c r="R473" i="11"/>
  <c r="R472" i="11"/>
  <c r="R471" i="11"/>
  <c r="R470" i="11"/>
  <c r="R469" i="11"/>
  <c r="R466" i="11"/>
  <c r="R465" i="11"/>
  <c r="R464" i="11"/>
  <c r="R463" i="11"/>
  <c r="R462" i="11"/>
  <c r="R461" i="11"/>
  <c r="R460" i="11"/>
  <c r="R459" i="11"/>
  <c r="R458" i="11"/>
  <c r="R457" i="11"/>
  <c r="R456" i="11"/>
  <c r="R455" i="11"/>
  <c r="R454" i="11"/>
  <c r="R453" i="11"/>
  <c r="R452" i="11"/>
  <c r="R451" i="11"/>
  <c r="R450" i="11"/>
  <c r="R449" i="11"/>
  <c r="R448" i="11"/>
  <c r="R447" i="11"/>
  <c r="R446" i="11"/>
  <c r="R445" i="11"/>
  <c r="R444" i="11"/>
  <c r="R443" i="11"/>
  <c r="R442" i="11"/>
  <c r="R439" i="11"/>
  <c r="R438" i="11"/>
  <c r="R437" i="11"/>
  <c r="R436" i="11"/>
  <c r="R435" i="11"/>
  <c r="R434" i="11"/>
  <c r="R433" i="11"/>
  <c r="R432" i="11"/>
  <c r="R431" i="11"/>
  <c r="R430" i="11"/>
  <c r="R429" i="11"/>
  <c r="R428" i="11"/>
  <c r="R427" i="11"/>
  <c r="R426" i="11"/>
  <c r="R425" i="11"/>
  <c r="R424" i="11"/>
  <c r="R423" i="11"/>
  <c r="R422" i="11"/>
  <c r="R421" i="11"/>
  <c r="R420" i="11"/>
  <c r="R419" i="11"/>
  <c r="R418" i="11"/>
  <c r="R417" i="11"/>
  <c r="R416" i="11"/>
  <c r="R415" i="11"/>
  <c r="R412" i="11"/>
  <c r="R411" i="11"/>
  <c r="R410" i="11"/>
  <c r="R409" i="11"/>
  <c r="R408" i="11"/>
  <c r="R407" i="11"/>
  <c r="R406" i="11"/>
  <c r="R405" i="11"/>
  <c r="R404" i="11"/>
  <c r="R403" i="11"/>
  <c r="R402" i="11"/>
  <c r="R401" i="11"/>
  <c r="R400" i="11"/>
  <c r="R399" i="11"/>
  <c r="R398" i="11"/>
  <c r="R397" i="11"/>
  <c r="R396" i="11"/>
  <c r="R395" i="11"/>
  <c r="R394" i="11"/>
  <c r="R393" i="11"/>
  <c r="R392" i="11"/>
  <c r="R391" i="11"/>
  <c r="R390" i="11"/>
  <c r="R389" i="11"/>
  <c r="R388" i="11"/>
  <c r="R385" i="11"/>
  <c r="R384" i="11"/>
  <c r="R383" i="11"/>
  <c r="R382" i="11"/>
  <c r="R381" i="11"/>
  <c r="R380" i="11"/>
  <c r="R379" i="11"/>
  <c r="R378" i="11"/>
  <c r="R377" i="11"/>
  <c r="R376" i="11"/>
  <c r="R375" i="11"/>
  <c r="R374" i="11"/>
  <c r="R373" i="11"/>
  <c r="R372" i="11"/>
  <c r="R371" i="11"/>
  <c r="R370" i="11"/>
  <c r="R369" i="11"/>
  <c r="R368" i="11"/>
  <c r="R367" i="11"/>
  <c r="R366" i="11"/>
  <c r="R365" i="11"/>
  <c r="R364" i="11"/>
  <c r="R363" i="11"/>
  <c r="R362" i="11"/>
  <c r="R361" i="11"/>
  <c r="R358" i="11"/>
  <c r="R357" i="11"/>
  <c r="R356" i="11"/>
  <c r="R355" i="11"/>
  <c r="R354" i="11"/>
  <c r="R353" i="11"/>
  <c r="R352" i="11"/>
  <c r="R351" i="11"/>
  <c r="R350" i="11"/>
  <c r="R349" i="11"/>
  <c r="R348" i="11"/>
  <c r="R347" i="11"/>
  <c r="R346" i="11"/>
  <c r="R345" i="11"/>
  <c r="R344" i="11"/>
  <c r="R343" i="11"/>
  <c r="R342" i="11"/>
  <c r="R341" i="11"/>
  <c r="R340" i="11"/>
  <c r="R339" i="11"/>
  <c r="R338" i="11"/>
  <c r="R337" i="11"/>
  <c r="R336" i="11"/>
  <c r="R335" i="11"/>
  <c r="R334" i="11"/>
  <c r="R331" i="11"/>
  <c r="R330" i="11"/>
  <c r="R329" i="11"/>
  <c r="R328" i="11"/>
  <c r="R327" i="11"/>
  <c r="R326" i="11"/>
  <c r="R325" i="11"/>
  <c r="R324" i="11"/>
  <c r="R323" i="11"/>
  <c r="R322" i="11"/>
  <c r="R321" i="11"/>
  <c r="R320" i="11"/>
  <c r="R319" i="11"/>
  <c r="R318" i="11"/>
  <c r="R317" i="11"/>
  <c r="R316" i="11"/>
  <c r="R315" i="11"/>
  <c r="R314" i="11"/>
  <c r="R313" i="11"/>
  <c r="R312" i="11"/>
  <c r="R311" i="11"/>
  <c r="R310" i="11"/>
  <c r="R309" i="11"/>
  <c r="R308" i="11"/>
  <c r="R307" i="11"/>
  <c r="R304" i="11"/>
  <c r="R303" i="11"/>
  <c r="R302" i="11"/>
  <c r="R301" i="11"/>
  <c r="R300" i="11"/>
  <c r="R299" i="11"/>
  <c r="R298" i="11"/>
  <c r="R297" i="11"/>
  <c r="R296" i="11"/>
  <c r="R295" i="11"/>
  <c r="R294" i="11"/>
  <c r="R293" i="11"/>
  <c r="R292" i="11"/>
  <c r="R291" i="11"/>
  <c r="R290" i="11"/>
  <c r="R289" i="11"/>
  <c r="R288" i="11"/>
  <c r="R287" i="11"/>
  <c r="R286" i="11"/>
  <c r="R285" i="11"/>
  <c r="R284" i="11"/>
  <c r="R283" i="11"/>
  <c r="R282" i="11"/>
  <c r="R281" i="11"/>
  <c r="R280" i="11"/>
  <c r="R277" i="11"/>
  <c r="R276" i="11"/>
  <c r="R275" i="11"/>
  <c r="R274" i="11"/>
  <c r="R273" i="11"/>
  <c r="R272" i="11"/>
  <c r="R271" i="11"/>
  <c r="R270" i="11"/>
  <c r="R269" i="11"/>
  <c r="R268" i="11"/>
  <c r="R267" i="11"/>
  <c r="R266" i="11"/>
  <c r="R265" i="11"/>
  <c r="R264" i="11"/>
  <c r="R263" i="11"/>
  <c r="R262" i="11"/>
  <c r="R261" i="11"/>
  <c r="R260" i="11"/>
  <c r="R259" i="11"/>
  <c r="R258" i="11"/>
  <c r="R257" i="11"/>
  <c r="R256" i="11"/>
  <c r="R255" i="11"/>
  <c r="R254" i="11"/>
  <c r="R253" i="11"/>
  <c r="R250" i="11"/>
  <c r="R249" i="11"/>
  <c r="R248" i="11"/>
  <c r="R247" i="11"/>
  <c r="R246" i="11"/>
  <c r="R245" i="11"/>
  <c r="R244" i="11"/>
  <c r="R243" i="11"/>
  <c r="R242" i="11"/>
  <c r="R241" i="11"/>
  <c r="R240" i="11"/>
  <c r="R239" i="11"/>
  <c r="R238" i="11"/>
  <c r="R237" i="11"/>
  <c r="R236" i="11"/>
  <c r="R235" i="11"/>
  <c r="R234" i="11"/>
  <c r="R233" i="11"/>
  <c r="R232" i="11"/>
  <c r="R231" i="11"/>
  <c r="R230" i="11"/>
  <c r="R229" i="11"/>
  <c r="R228" i="11"/>
  <c r="R227" i="11"/>
  <c r="R226" i="11"/>
  <c r="R223" i="11"/>
  <c r="R222" i="11"/>
  <c r="R221" i="11"/>
  <c r="R220" i="11"/>
  <c r="R219" i="11"/>
  <c r="R218" i="11"/>
  <c r="R217" i="11"/>
  <c r="R216" i="11"/>
  <c r="R215" i="11"/>
  <c r="R214" i="11"/>
  <c r="R213" i="11"/>
  <c r="R212" i="11"/>
  <c r="R211" i="11"/>
  <c r="R210" i="11"/>
  <c r="R209" i="11"/>
  <c r="R208" i="11"/>
  <c r="R207" i="11"/>
  <c r="R206" i="11"/>
  <c r="R205" i="11"/>
  <c r="R204" i="11"/>
  <c r="R203" i="11"/>
  <c r="R202" i="11"/>
  <c r="R201" i="11"/>
  <c r="R200" i="11"/>
  <c r="R199" i="11"/>
  <c r="R196" i="11"/>
  <c r="R195" i="11"/>
  <c r="R194" i="11"/>
  <c r="R193" i="11"/>
  <c r="R192" i="11"/>
  <c r="R191" i="11"/>
  <c r="R190" i="11"/>
  <c r="R189" i="11"/>
  <c r="R188" i="11"/>
  <c r="R187" i="11"/>
  <c r="R186" i="11"/>
  <c r="R185" i="11"/>
  <c r="R184" i="11"/>
  <c r="R183" i="11"/>
  <c r="R182" i="11"/>
  <c r="R181" i="11"/>
  <c r="R180" i="11"/>
  <c r="R179" i="11"/>
  <c r="R178" i="11"/>
  <c r="R177" i="11"/>
  <c r="R176" i="11"/>
  <c r="R175" i="11"/>
  <c r="R174" i="11"/>
  <c r="R173" i="11"/>
  <c r="R172" i="11"/>
  <c r="R169" i="11"/>
  <c r="R168" i="11"/>
  <c r="R167" i="11"/>
  <c r="R166" i="11"/>
  <c r="R165" i="11"/>
  <c r="R164" i="11"/>
  <c r="R163" i="11"/>
  <c r="R162" i="11"/>
  <c r="R161" i="11"/>
  <c r="R160" i="11"/>
  <c r="R159" i="11"/>
  <c r="R158" i="11"/>
  <c r="R157" i="11"/>
  <c r="R156" i="11"/>
  <c r="R155" i="11"/>
  <c r="R154" i="11"/>
  <c r="R153" i="11"/>
  <c r="R152" i="11"/>
  <c r="R151" i="11"/>
  <c r="R150" i="11"/>
  <c r="R149" i="11"/>
  <c r="R148" i="11"/>
  <c r="R147" i="11"/>
  <c r="R146" i="11"/>
  <c r="R145" i="11"/>
  <c r="R142" i="11"/>
  <c r="R141" i="11"/>
  <c r="R140" i="11"/>
  <c r="R139" i="11"/>
  <c r="R138" i="11"/>
  <c r="R137" i="11"/>
  <c r="R136" i="11"/>
  <c r="R135" i="11"/>
  <c r="R134" i="11"/>
  <c r="R133" i="11"/>
  <c r="R132" i="11"/>
  <c r="R131" i="11"/>
  <c r="R130" i="11"/>
  <c r="R129" i="11"/>
  <c r="R128" i="11"/>
  <c r="R127" i="11"/>
  <c r="R126" i="11"/>
  <c r="R125" i="11"/>
  <c r="R124" i="11"/>
  <c r="R123" i="11"/>
  <c r="R116" i="11"/>
  <c r="R115" i="11"/>
  <c r="R114" i="11"/>
  <c r="R113" i="11"/>
  <c r="R112" i="11"/>
  <c r="R111" i="11"/>
  <c r="R110" i="11"/>
  <c r="R109" i="11"/>
  <c r="R108" i="11"/>
  <c r="R107" i="11"/>
  <c r="R106" i="11"/>
  <c r="R105" i="11"/>
  <c r="R104" i="11"/>
  <c r="R103" i="11"/>
  <c r="R102" i="11"/>
  <c r="R101" i="11"/>
  <c r="R100" i="11"/>
  <c r="R99" i="11"/>
  <c r="R98" i="11"/>
  <c r="R90" i="11"/>
  <c r="R89" i="11"/>
  <c r="R88" i="11"/>
  <c r="R87" i="11"/>
  <c r="R86" i="11"/>
  <c r="R85" i="11"/>
  <c r="R84" i="11"/>
  <c r="R83" i="11"/>
  <c r="R82" i="11"/>
  <c r="R81" i="11"/>
  <c r="R80" i="11"/>
  <c r="R79" i="11"/>
  <c r="R78" i="11"/>
  <c r="R77" i="11"/>
  <c r="R76" i="11"/>
  <c r="R75" i="11"/>
  <c r="R74" i="11"/>
  <c r="R73" i="11"/>
  <c r="R72" i="11"/>
  <c r="R64" i="11"/>
  <c r="R63" i="11"/>
  <c r="R62" i="11"/>
  <c r="R61" i="11"/>
  <c r="R60" i="11"/>
  <c r="R59" i="11"/>
  <c r="R58" i="11"/>
  <c r="R57" i="11"/>
  <c r="R56" i="11"/>
  <c r="R55" i="11"/>
  <c r="R54" i="11"/>
  <c r="R53" i="11"/>
  <c r="R52" i="11"/>
  <c r="R51" i="11"/>
  <c r="R50" i="11"/>
  <c r="R49" i="11"/>
  <c r="R48" i="11"/>
  <c r="R47" i="11"/>
  <c r="R46" i="11"/>
  <c r="AH37" i="11"/>
  <c r="AH36" i="11"/>
  <c r="AH35" i="11"/>
  <c r="AH34" i="11"/>
  <c r="AH33" i="11"/>
  <c r="AH32" i="11"/>
  <c r="AH31" i="11"/>
  <c r="AH30" i="11"/>
  <c r="AH29" i="11"/>
  <c r="AH28" i="11"/>
  <c r="AH27" i="11"/>
  <c r="AH26" i="11"/>
  <c r="AH25" i="11"/>
  <c r="AH24" i="11"/>
  <c r="AH23" i="11"/>
  <c r="AH22" i="11"/>
  <c r="AH21" i="11"/>
  <c r="AH20" i="11"/>
  <c r="R37" i="11"/>
  <c r="R36" i="11"/>
  <c r="R35" i="11"/>
  <c r="R34" i="11"/>
  <c r="R33" i="11"/>
  <c r="R32" i="11"/>
  <c r="R31" i="11"/>
  <c r="R30" i="11"/>
  <c r="R29" i="11"/>
  <c r="R28" i="11"/>
  <c r="R27" i="11"/>
  <c r="R26" i="11"/>
  <c r="R25" i="11"/>
  <c r="R24" i="11"/>
  <c r="R23" i="11"/>
  <c r="R22" i="11"/>
  <c r="R21" i="11"/>
  <c r="R20" i="11"/>
  <c r="Q817" i="11"/>
  <c r="Q816" i="11"/>
  <c r="Q815" i="11"/>
  <c r="Q814" i="11"/>
  <c r="Q813" i="11"/>
  <c r="Q812" i="11"/>
  <c r="Q811" i="11"/>
  <c r="Q810" i="11"/>
  <c r="Q809" i="11"/>
  <c r="Q808" i="11"/>
  <c r="Q807" i="11"/>
  <c r="Q806" i="11"/>
  <c r="Q805" i="11"/>
  <c r="Q804" i="11"/>
  <c r="Q803" i="11"/>
  <c r="Q802" i="11"/>
  <c r="Q801" i="11"/>
  <c r="Q800" i="11"/>
  <c r="Q799" i="11"/>
  <c r="Q798" i="11"/>
  <c r="Q797" i="11"/>
  <c r="Q796" i="11"/>
  <c r="Q795" i="11"/>
  <c r="Q794" i="11"/>
  <c r="Q793" i="11"/>
  <c r="Q790" i="11"/>
  <c r="Q789" i="11"/>
  <c r="Q788" i="11"/>
  <c r="Q787" i="11"/>
  <c r="Q786" i="11"/>
  <c r="Q785" i="11"/>
  <c r="Q784" i="11"/>
  <c r="Q783" i="11"/>
  <c r="Q782" i="11"/>
  <c r="Q781" i="11"/>
  <c r="Q780" i="11"/>
  <c r="Q779" i="11"/>
  <c r="Q778" i="11"/>
  <c r="Q777" i="11"/>
  <c r="Q776" i="11"/>
  <c r="Q775" i="11"/>
  <c r="Q774" i="11"/>
  <c r="Q773" i="11"/>
  <c r="Q772" i="11"/>
  <c r="Q771" i="11"/>
  <c r="Q770" i="11"/>
  <c r="Q769" i="11"/>
  <c r="Q768" i="11"/>
  <c r="Q767" i="11"/>
  <c r="Q766" i="11"/>
  <c r="Q763" i="11"/>
  <c r="Q762" i="11"/>
  <c r="Q761" i="11"/>
  <c r="Q760" i="11"/>
  <c r="Q759" i="11"/>
  <c r="Q758" i="11"/>
  <c r="Q757" i="11"/>
  <c r="Q756" i="11"/>
  <c r="Q755" i="11"/>
  <c r="Q754" i="11"/>
  <c r="Q753" i="11"/>
  <c r="Q752" i="11"/>
  <c r="Q751" i="11"/>
  <c r="Q750" i="11"/>
  <c r="Q749" i="11"/>
  <c r="Q748" i="11"/>
  <c r="Q747" i="11"/>
  <c r="Q746" i="11"/>
  <c r="Q745" i="11"/>
  <c r="Q744" i="11"/>
  <c r="Q743" i="11"/>
  <c r="Q742" i="11"/>
  <c r="Q741" i="11"/>
  <c r="Q740" i="11"/>
  <c r="Q739" i="11"/>
  <c r="Q736" i="11"/>
  <c r="Q735" i="11"/>
  <c r="Q734" i="11"/>
  <c r="Q733" i="11"/>
  <c r="Q732" i="11"/>
  <c r="Q731" i="11"/>
  <c r="Q730" i="11"/>
  <c r="Q729" i="11"/>
  <c r="Q728" i="11"/>
  <c r="Q727" i="11"/>
  <c r="Q726" i="11"/>
  <c r="Q725" i="11"/>
  <c r="Q724" i="11"/>
  <c r="Q723" i="11"/>
  <c r="Q722" i="11"/>
  <c r="Q721" i="11"/>
  <c r="Q720" i="11"/>
  <c r="Q719" i="11"/>
  <c r="Q718" i="11"/>
  <c r="Q717" i="11"/>
  <c r="Q716" i="11"/>
  <c r="Q715" i="11"/>
  <c r="Q714" i="11"/>
  <c r="Q713" i="11"/>
  <c r="Q712" i="11"/>
  <c r="Q709" i="11"/>
  <c r="Q708" i="11"/>
  <c r="Q707" i="11"/>
  <c r="Q706" i="11"/>
  <c r="Q705" i="11"/>
  <c r="Q704" i="11"/>
  <c r="Q703" i="11"/>
  <c r="Q702" i="11"/>
  <c r="Q701" i="11"/>
  <c r="Q700" i="11"/>
  <c r="Q699" i="11"/>
  <c r="Q698" i="11"/>
  <c r="Q697" i="11"/>
  <c r="Q696" i="11"/>
  <c r="Q695" i="11"/>
  <c r="Q694" i="11"/>
  <c r="Q693" i="11"/>
  <c r="Q692" i="11"/>
  <c r="Q691" i="11"/>
  <c r="Q690" i="11"/>
  <c r="Q689" i="11"/>
  <c r="Q688" i="11"/>
  <c r="Q687" i="11"/>
  <c r="Q686" i="11"/>
  <c r="Q685" i="11"/>
  <c r="Q682" i="11"/>
  <c r="Q681" i="11"/>
  <c r="Q680" i="11"/>
  <c r="Q679" i="11"/>
  <c r="Q678" i="11"/>
  <c r="Q677" i="11"/>
  <c r="Q676" i="11"/>
  <c r="Q675" i="11"/>
  <c r="Q674" i="11"/>
  <c r="Q673" i="11"/>
  <c r="Q672" i="11"/>
  <c r="Q671" i="11"/>
  <c r="Q670" i="11"/>
  <c r="Q669" i="11"/>
  <c r="Q668" i="11"/>
  <c r="Q667" i="11"/>
  <c r="Q666" i="11"/>
  <c r="Q665" i="11"/>
  <c r="Q664" i="11"/>
  <c r="Q663" i="11"/>
  <c r="Q662" i="11"/>
  <c r="Q661" i="11"/>
  <c r="Q660" i="11"/>
  <c r="Q659" i="11"/>
  <c r="Q658" i="11"/>
  <c r="Q655" i="11"/>
  <c r="Q654" i="11"/>
  <c r="Q653" i="11"/>
  <c r="Q652" i="11"/>
  <c r="Q651" i="11"/>
  <c r="Q650" i="11"/>
  <c r="Q649" i="11"/>
  <c r="Q648" i="11"/>
  <c r="Q647" i="11"/>
  <c r="Q646" i="11"/>
  <c r="Q645" i="11"/>
  <c r="Q644" i="11"/>
  <c r="Q643" i="11"/>
  <c r="Q642" i="11"/>
  <c r="Q641" i="11"/>
  <c r="Q640" i="11"/>
  <c r="Q639" i="11"/>
  <c r="Q638" i="11"/>
  <c r="Q637" i="11"/>
  <c r="Q636" i="11"/>
  <c r="Q635" i="11"/>
  <c r="Q634" i="11"/>
  <c r="Q633" i="11"/>
  <c r="Q632" i="11"/>
  <c r="Q631" i="11"/>
  <c r="Q628" i="11"/>
  <c r="Q627" i="11"/>
  <c r="Q626" i="11"/>
  <c r="Q625" i="11"/>
  <c r="Q624" i="11"/>
  <c r="Q623" i="11"/>
  <c r="Q622" i="11"/>
  <c r="Q621" i="11"/>
  <c r="Q620" i="11"/>
  <c r="Q619" i="11"/>
  <c r="Q618" i="11"/>
  <c r="Q617" i="11"/>
  <c r="Q616" i="11"/>
  <c r="Q615" i="11"/>
  <c r="Q614" i="11"/>
  <c r="Q613" i="11"/>
  <c r="Q612" i="11"/>
  <c r="Q611" i="11"/>
  <c r="Q610" i="11"/>
  <c r="Q609" i="11"/>
  <c r="Q608" i="11"/>
  <c r="Q607" i="11"/>
  <c r="Q606" i="11"/>
  <c r="Q605" i="11"/>
  <c r="Q604" i="11"/>
  <c r="Q601" i="11"/>
  <c r="Q600" i="11"/>
  <c r="Q599" i="11"/>
  <c r="Q598" i="11"/>
  <c r="Q597" i="11"/>
  <c r="Q596" i="11"/>
  <c r="Q595" i="11"/>
  <c r="Q594" i="11"/>
  <c r="Q593" i="11"/>
  <c r="Q592" i="11"/>
  <c r="Q591" i="11"/>
  <c r="Q590" i="11"/>
  <c r="Q589" i="11"/>
  <c r="Q588" i="11"/>
  <c r="Q587" i="11"/>
  <c r="Q586" i="11"/>
  <c r="Q585" i="11"/>
  <c r="Q584" i="11"/>
  <c r="Q583" i="11"/>
  <c r="Q582" i="11"/>
  <c r="Q581" i="11"/>
  <c r="Q580" i="11"/>
  <c r="Q579" i="11"/>
  <c r="Q578" i="11"/>
  <c r="Q577" i="11"/>
  <c r="Q574" i="11"/>
  <c r="Q573" i="11"/>
  <c r="Q572" i="11"/>
  <c r="Q571" i="11"/>
  <c r="Q570" i="11"/>
  <c r="Q569" i="11"/>
  <c r="Q568" i="11"/>
  <c r="Q567" i="11"/>
  <c r="Q566" i="11"/>
  <c r="Q565" i="11"/>
  <c r="Q564" i="11"/>
  <c r="Q563" i="11"/>
  <c r="Q562" i="11"/>
  <c r="Q561" i="11"/>
  <c r="Q560" i="11"/>
  <c r="Q559" i="11"/>
  <c r="Q558" i="11"/>
  <c r="Q557" i="11"/>
  <c r="Q556" i="11"/>
  <c r="Q555" i="11"/>
  <c r="Q554" i="11"/>
  <c r="Q553" i="11"/>
  <c r="Q552" i="11"/>
  <c r="Q551" i="11"/>
  <c r="Q550" i="11"/>
  <c r="Q547" i="11"/>
  <c r="Q546" i="11"/>
  <c r="Q545" i="11"/>
  <c r="Q544" i="11"/>
  <c r="Q543" i="11"/>
  <c r="Q542" i="11"/>
  <c r="Q541" i="11"/>
  <c r="Q540" i="11"/>
  <c r="Q539" i="11"/>
  <c r="Q538" i="11"/>
  <c r="Q537" i="11"/>
  <c r="Q536" i="11"/>
  <c r="Q535" i="11"/>
  <c r="Q534" i="11"/>
  <c r="Q533" i="11"/>
  <c r="Q532" i="11"/>
  <c r="Q531" i="11"/>
  <c r="Q530" i="11"/>
  <c r="Q529" i="11"/>
  <c r="Q528" i="11"/>
  <c r="Q527" i="11"/>
  <c r="Q526" i="11"/>
  <c r="Q525" i="11"/>
  <c r="Q524" i="11"/>
  <c r="Q523" i="11"/>
  <c r="Q520" i="11"/>
  <c r="Q519" i="11"/>
  <c r="Q518" i="11"/>
  <c r="Q517" i="11"/>
  <c r="Q516" i="11"/>
  <c r="Q515" i="11"/>
  <c r="Q514" i="11"/>
  <c r="Q513" i="11"/>
  <c r="Q512" i="11"/>
  <c r="Q511" i="11"/>
  <c r="Q510" i="11"/>
  <c r="Q509" i="11"/>
  <c r="Q508" i="11"/>
  <c r="Q507" i="11"/>
  <c r="Q506" i="11"/>
  <c r="Q505" i="11"/>
  <c r="Q504" i="11"/>
  <c r="Q503" i="11"/>
  <c r="Q502" i="11"/>
  <c r="Q501" i="11"/>
  <c r="Q500" i="11"/>
  <c r="Q499" i="11"/>
  <c r="Q498" i="11"/>
  <c r="Q497" i="11"/>
  <c r="Q496" i="11"/>
  <c r="Q493" i="11"/>
  <c r="Q492" i="11"/>
  <c r="Q491" i="11"/>
  <c r="Q490" i="11"/>
  <c r="Q489" i="11"/>
  <c r="Q488" i="11"/>
  <c r="Q487" i="11"/>
  <c r="Q486" i="11"/>
  <c r="Q485" i="11"/>
  <c r="Q484" i="11"/>
  <c r="Q483" i="11"/>
  <c r="Q482" i="11"/>
  <c r="Q481" i="11"/>
  <c r="Q480" i="11"/>
  <c r="Q479" i="11"/>
  <c r="Q478" i="11"/>
  <c r="Q477" i="11"/>
  <c r="Q476" i="11"/>
  <c r="Q475" i="11"/>
  <c r="Q474" i="11"/>
  <c r="Q473" i="11"/>
  <c r="Q472" i="11"/>
  <c r="Q471" i="11"/>
  <c r="Q470" i="11"/>
  <c r="Q469" i="11"/>
  <c r="Q466" i="11"/>
  <c r="Q465" i="11"/>
  <c r="Q464" i="11"/>
  <c r="Q463" i="11"/>
  <c r="Q462" i="11"/>
  <c r="Q461" i="11"/>
  <c r="Q460" i="11"/>
  <c r="Q459" i="11"/>
  <c r="Q458" i="11"/>
  <c r="Q457" i="11"/>
  <c r="Q456" i="11"/>
  <c r="Q455" i="11"/>
  <c r="Q454" i="11"/>
  <c r="Q453" i="11"/>
  <c r="Q452" i="11"/>
  <c r="Q451" i="11"/>
  <c r="Q450" i="11"/>
  <c r="Q449" i="11"/>
  <c r="Q448" i="11"/>
  <c r="Q447" i="11"/>
  <c r="Q446" i="11"/>
  <c r="Q445" i="11"/>
  <c r="Q444" i="11"/>
  <c r="Q443" i="11"/>
  <c r="Q442" i="11"/>
  <c r="Q439" i="11"/>
  <c r="Q438" i="11"/>
  <c r="Q437" i="11"/>
  <c r="Q436" i="11"/>
  <c r="Q435" i="11"/>
  <c r="Q434" i="11"/>
  <c r="Q433" i="11"/>
  <c r="Q432" i="11"/>
  <c r="Q431" i="11"/>
  <c r="Q430" i="11"/>
  <c r="Q429" i="11"/>
  <c r="Q428" i="11"/>
  <c r="Q427" i="11"/>
  <c r="Q426" i="11"/>
  <c r="Q425" i="11"/>
  <c r="Q424" i="11"/>
  <c r="Q423" i="11"/>
  <c r="Q422" i="11"/>
  <c r="Q421" i="11"/>
  <c r="Q420" i="11"/>
  <c r="Q419" i="11"/>
  <c r="Q418" i="11"/>
  <c r="Q417" i="11"/>
  <c r="Q416" i="11"/>
  <c r="Q415" i="11"/>
  <c r="Q412" i="11"/>
  <c r="Q411" i="11"/>
  <c r="Q410" i="11"/>
  <c r="Q409" i="11"/>
  <c r="Q408" i="11"/>
  <c r="Q407" i="11"/>
  <c r="Q406" i="11"/>
  <c r="Q405" i="11"/>
  <c r="Q404" i="11"/>
  <c r="Q403" i="11"/>
  <c r="Q402" i="11"/>
  <c r="Q401" i="11"/>
  <c r="Q400" i="11"/>
  <c r="Q399" i="11"/>
  <c r="Q398" i="11"/>
  <c r="Q397" i="11"/>
  <c r="Q396" i="11"/>
  <c r="Q395" i="11"/>
  <c r="Q394" i="11"/>
  <c r="Q393" i="11"/>
  <c r="Q392" i="11"/>
  <c r="Q391" i="11"/>
  <c r="Q390" i="11"/>
  <c r="Q389" i="11"/>
  <c r="Q388" i="11"/>
  <c r="Q385" i="11"/>
  <c r="Q384" i="11"/>
  <c r="Q383" i="11"/>
  <c r="Q382" i="11"/>
  <c r="Q381" i="11"/>
  <c r="Q380" i="11"/>
  <c r="Q379" i="11"/>
  <c r="Q378" i="11"/>
  <c r="Q377" i="11"/>
  <c r="Q376" i="11"/>
  <c r="Q375" i="11"/>
  <c r="Q374" i="11"/>
  <c r="Q373" i="11"/>
  <c r="Q372" i="11"/>
  <c r="Q371" i="11"/>
  <c r="Q370" i="11"/>
  <c r="Q369" i="11"/>
  <c r="Q368" i="11"/>
  <c r="Q367" i="11"/>
  <c r="Q366" i="11"/>
  <c r="Q365" i="11"/>
  <c r="Q364" i="11"/>
  <c r="Q363" i="11"/>
  <c r="Q362" i="11"/>
  <c r="Q361" i="11"/>
  <c r="Q358" i="11"/>
  <c r="Q357" i="11"/>
  <c r="Q356" i="11"/>
  <c r="Q355" i="11"/>
  <c r="Q354" i="11"/>
  <c r="Q353" i="11"/>
  <c r="Q352" i="11"/>
  <c r="Q351" i="11"/>
  <c r="Q350" i="11"/>
  <c r="Q349" i="11"/>
  <c r="Q348" i="11"/>
  <c r="Q347" i="11"/>
  <c r="Q346" i="11"/>
  <c r="Q345" i="11"/>
  <c r="Q344" i="11"/>
  <c r="Q343" i="11"/>
  <c r="Q342" i="11"/>
  <c r="Q341" i="11"/>
  <c r="Q340" i="11"/>
  <c r="Q339" i="11"/>
  <c r="Q338" i="11"/>
  <c r="Q337" i="11"/>
  <c r="Q336" i="11"/>
  <c r="Q335" i="11"/>
  <c r="Q334" i="11"/>
  <c r="Q331" i="11"/>
  <c r="Q330" i="11"/>
  <c r="Q329" i="11"/>
  <c r="Q328" i="11"/>
  <c r="Q327" i="11"/>
  <c r="Q326" i="11"/>
  <c r="Q325" i="11"/>
  <c r="Q324" i="11"/>
  <c r="Q323" i="11"/>
  <c r="Q322" i="11"/>
  <c r="Q321" i="11"/>
  <c r="Q320" i="11"/>
  <c r="Q319" i="11"/>
  <c r="Q318" i="11"/>
  <c r="Q317" i="11"/>
  <c r="Q316" i="11"/>
  <c r="Q315" i="11"/>
  <c r="Q314" i="11"/>
  <c r="Q313" i="11"/>
  <c r="Q312" i="11"/>
  <c r="Q311" i="11"/>
  <c r="Q310" i="11"/>
  <c r="Q309" i="11"/>
  <c r="Q308" i="11"/>
  <c r="Q307" i="11"/>
  <c r="Q304" i="11"/>
  <c r="Q303" i="11"/>
  <c r="Q302" i="11"/>
  <c r="Q301" i="11"/>
  <c r="Q300" i="11"/>
  <c r="Q299" i="11"/>
  <c r="Q298" i="11"/>
  <c r="Q297" i="11"/>
  <c r="Q296" i="11"/>
  <c r="Q295" i="11"/>
  <c r="Q294" i="11"/>
  <c r="Q293" i="11"/>
  <c r="Q292" i="11"/>
  <c r="Q291" i="11"/>
  <c r="Q290" i="11"/>
  <c r="Q289" i="11"/>
  <c r="Q288" i="11"/>
  <c r="Q287" i="11"/>
  <c r="Q286" i="11"/>
  <c r="Q285" i="11"/>
  <c r="Q284" i="11"/>
  <c r="Q283" i="11"/>
  <c r="Q282" i="11"/>
  <c r="Q281" i="11"/>
  <c r="Q280" i="11"/>
  <c r="Q277" i="11"/>
  <c r="Q276" i="11"/>
  <c r="Q275" i="11"/>
  <c r="Q274" i="11"/>
  <c r="Q273" i="11"/>
  <c r="Q272" i="11"/>
  <c r="Q271" i="11"/>
  <c r="Q270" i="11"/>
  <c r="Q269" i="11"/>
  <c r="Q268" i="11"/>
  <c r="Q267" i="11"/>
  <c r="Q266" i="11"/>
  <c r="Q265" i="11"/>
  <c r="Q264" i="11"/>
  <c r="Q263" i="11"/>
  <c r="Q262" i="11"/>
  <c r="Q261" i="11"/>
  <c r="Q260" i="11"/>
  <c r="Q259" i="11"/>
  <c r="Q258" i="11"/>
  <c r="Q257" i="11"/>
  <c r="Q256" i="11"/>
  <c r="Q255" i="11"/>
  <c r="Q254" i="11"/>
  <c r="Q253" i="11"/>
  <c r="Q250" i="11"/>
  <c r="Q249" i="11"/>
  <c r="Q248" i="11"/>
  <c r="Q247" i="11"/>
  <c r="Q246" i="11"/>
  <c r="Q245" i="11"/>
  <c r="Q244" i="11"/>
  <c r="Q243" i="11"/>
  <c r="Q242" i="11"/>
  <c r="Q241" i="11"/>
  <c r="Q240" i="11"/>
  <c r="Q239" i="11"/>
  <c r="Q238" i="11"/>
  <c r="Q237" i="11"/>
  <c r="Q236" i="11"/>
  <c r="Q235" i="11"/>
  <c r="Q234" i="11"/>
  <c r="Q233" i="11"/>
  <c r="Q232" i="11"/>
  <c r="Q231" i="11"/>
  <c r="Q230" i="11"/>
  <c r="Q229" i="11"/>
  <c r="Q228" i="11"/>
  <c r="Q227" i="11"/>
  <c r="Q226" i="11"/>
  <c r="Q223" i="11"/>
  <c r="Q222" i="11"/>
  <c r="Q221" i="11"/>
  <c r="Q220" i="11"/>
  <c r="Q219" i="11"/>
  <c r="Q218" i="11"/>
  <c r="Q217" i="11"/>
  <c r="Q216" i="11"/>
  <c r="Q215" i="11"/>
  <c r="Q214" i="11"/>
  <c r="Q213" i="11"/>
  <c r="Q212" i="11"/>
  <c r="Q211" i="11"/>
  <c r="Q210" i="11"/>
  <c r="Q209" i="11"/>
  <c r="Q208" i="11"/>
  <c r="Q207" i="11"/>
  <c r="Q206" i="11"/>
  <c r="Q205" i="11"/>
  <c r="Q204" i="11"/>
  <c r="Q203" i="11"/>
  <c r="Q202" i="11"/>
  <c r="Q201" i="11"/>
  <c r="Q200" i="11"/>
  <c r="Q199" i="11"/>
  <c r="Q196" i="11"/>
  <c r="Q195" i="11"/>
  <c r="Q194" i="11"/>
  <c r="Q193" i="11"/>
  <c r="Q192" i="11"/>
  <c r="Q191" i="11"/>
  <c r="Q190" i="11"/>
  <c r="Q189" i="11"/>
  <c r="Q188" i="11"/>
  <c r="Q187" i="11"/>
  <c r="Q186" i="11"/>
  <c r="Q185" i="11"/>
  <c r="Q184" i="11"/>
  <c r="Q183" i="11"/>
  <c r="Q182" i="11"/>
  <c r="Q181" i="11"/>
  <c r="Q180" i="11"/>
  <c r="Q179" i="11"/>
  <c r="Q178" i="11"/>
  <c r="Q177" i="11"/>
  <c r="Q176" i="11"/>
  <c r="Q175" i="11"/>
  <c r="Q174" i="11"/>
  <c r="Q173" i="11"/>
  <c r="Q172" i="11"/>
  <c r="Q169" i="11"/>
  <c r="Q168" i="11"/>
  <c r="Q167" i="11"/>
  <c r="Q166" i="11"/>
  <c r="Q165" i="11"/>
  <c r="Q164" i="11"/>
  <c r="Q163" i="11"/>
  <c r="Q162" i="11"/>
  <c r="Q161" i="11"/>
  <c r="Q160" i="11"/>
  <c r="Q159" i="11"/>
  <c r="Q158" i="11"/>
  <c r="Q157" i="11"/>
  <c r="Q156" i="11"/>
  <c r="Q155" i="11"/>
  <c r="Q154" i="11"/>
  <c r="Q153" i="11"/>
  <c r="Q152" i="11"/>
  <c r="Q151" i="11"/>
  <c r="Q150" i="11"/>
  <c r="Q149" i="11"/>
  <c r="Q148" i="11"/>
  <c r="Q147" i="11"/>
  <c r="Q146" i="11"/>
  <c r="Q145" i="11"/>
  <c r="Q142" i="11"/>
  <c r="Q141" i="11"/>
  <c r="Q140" i="11"/>
  <c r="Q139" i="11"/>
  <c r="Q138" i="11"/>
  <c r="Q137" i="11"/>
  <c r="Q136" i="11"/>
  <c r="Q135" i="11"/>
  <c r="Q134" i="11"/>
  <c r="Q133" i="11"/>
  <c r="Q132" i="11"/>
  <c r="Q131" i="11"/>
  <c r="Q130" i="11"/>
  <c r="Q129" i="11"/>
  <c r="Q128" i="11"/>
  <c r="Q127" i="11"/>
  <c r="Q126" i="11"/>
  <c r="Q125" i="11"/>
  <c r="Q124" i="11"/>
  <c r="Q123" i="11"/>
  <c r="Q122" i="11"/>
  <c r="Q121" i="11"/>
  <c r="Q120" i="11"/>
  <c r="Q119" i="11"/>
  <c r="Q118" i="11"/>
  <c r="Q116" i="11"/>
  <c r="Q115" i="11"/>
  <c r="Q114" i="11"/>
  <c r="Q113" i="11"/>
  <c r="Q112" i="11"/>
  <c r="Q111" i="11"/>
  <c r="Q110" i="11"/>
  <c r="Q109" i="11"/>
  <c r="Q108" i="11"/>
  <c r="Q107" i="11"/>
  <c r="Q106" i="11"/>
  <c r="Q105" i="11"/>
  <c r="Q104" i="11"/>
  <c r="Q103" i="11"/>
  <c r="Q102" i="11"/>
  <c r="Q101" i="11"/>
  <c r="Q100" i="11"/>
  <c r="Q99" i="11"/>
  <c r="Q98" i="11"/>
  <c r="Q97" i="11"/>
  <c r="Q96" i="11"/>
  <c r="Q95" i="11"/>
  <c r="Q94" i="11"/>
  <c r="Q93" i="11"/>
  <c r="Q92" i="11"/>
  <c r="Q90" i="11"/>
  <c r="Q89" i="11"/>
  <c r="Q88" i="11"/>
  <c r="Q87" i="11"/>
  <c r="Q86" i="11"/>
  <c r="Q85" i="11"/>
  <c r="Q84" i="11"/>
  <c r="Q83" i="11"/>
  <c r="Q82" i="11"/>
  <c r="Q81" i="11"/>
  <c r="Q80" i="11"/>
  <c r="Q79" i="11"/>
  <c r="Q78" i="11"/>
  <c r="Q77" i="11"/>
  <c r="Q76" i="11"/>
  <c r="Q75" i="11"/>
  <c r="Q74" i="11"/>
  <c r="Q73" i="11"/>
  <c r="Q72" i="11"/>
  <c r="Q71" i="11"/>
  <c r="Q70" i="11"/>
  <c r="Q69" i="11"/>
  <c r="Q68" i="11"/>
  <c r="Q67" i="11"/>
  <c r="Q66" i="11"/>
  <c r="Q64" i="11"/>
  <c r="Q63" i="11"/>
  <c r="Q62" i="11"/>
  <c r="Q61" i="11"/>
  <c r="Q60" i="11"/>
  <c r="Q59" i="11"/>
  <c r="Q58" i="11"/>
  <c r="Q57" i="11"/>
  <c r="Q56" i="11"/>
  <c r="Q55" i="11"/>
  <c r="Q54" i="11"/>
  <c r="Q53" i="11"/>
  <c r="Q52" i="11"/>
  <c r="Q51" i="11"/>
  <c r="Q50" i="11"/>
  <c r="Q49" i="11"/>
  <c r="Q48" i="11"/>
  <c r="Q47" i="11"/>
  <c r="Q46" i="11"/>
  <c r="Q45" i="11"/>
  <c r="Q44" i="11"/>
  <c r="Q43" i="11"/>
  <c r="Q42" i="11"/>
  <c r="Q41" i="11"/>
  <c r="Q40" i="11"/>
  <c r="Q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AG817" i="11"/>
  <c r="AG816" i="11"/>
  <c r="AG815" i="11"/>
  <c r="AG814" i="11"/>
  <c r="AG813" i="11"/>
  <c r="AG812" i="11"/>
  <c r="AG811" i="11"/>
  <c r="AG810" i="11"/>
  <c r="AG809" i="11"/>
  <c r="AG808" i="11"/>
  <c r="AG807" i="11"/>
  <c r="AG806" i="11"/>
  <c r="AG805" i="11"/>
  <c r="AG804" i="11"/>
  <c r="AG803" i="11"/>
  <c r="AG802" i="11"/>
  <c r="AG801" i="11"/>
  <c r="AG800" i="11"/>
  <c r="AG799" i="11"/>
  <c r="AG798" i="11"/>
  <c r="AG797" i="11"/>
  <c r="AG796" i="11"/>
  <c r="AG795" i="11"/>
  <c r="AG794" i="11"/>
  <c r="AG793" i="11"/>
  <c r="AG790" i="11"/>
  <c r="AG789" i="11"/>
  <c r="AG788" i="11"/>
  <c r="AG787" i="11"/>
  <c r="AG786" i="11"/>
  <c r="AG785" i="11"/>
  <c r="AG784" i="11"/>
  <c r="AG783" i="11"/>
  <c r="AG782" i="11"/>
  <c r="AG781" i="11"/>
  <c r="AG780" i="11"/>
  <c r="AG779" i="11"/>
  <c r="AG778" i="11"/>
  <c r="AG777" i="11"/>
  <c r="AG776" i="11"/>
  <c r="AG775" i="11"/>
  <c r="AG774" i="11"/>
  <c r="AG773" i="11"/>
  <c r="AG772" i="11"/>
  <c r="AG771" i="11"/>
  <c r="AG770" i="11"/>
  <c r="AG769" i="11"/>
  <c r="AG768" i="11"/>
  <c r="AG767" i="11"/>
  <c r="AG766" i="11"/>
  <c r="AG763" i="11"/>
  <c r="AG762" i="11"/>
  <c r="AG761" i="11"/>
  <c r="AG760" i="11"/>
  <c r="AG759" i="11"/>
  <c r="AG758" i="11"/>
  <c r="AG757" i="11"/>
  <c r="AG756" i="11"/>
  <c r="AG755" i="11"/>
  <c r="AG754" i="11"/>
  <c r="AG753" i="11"/>
  <c r="AG752" i="11"/>
  <c r="AG751" i="11"/>
  <c r="AG750" i="11"/>
  <c r="AG749" i="11"/>
  <c r="AG748" i="11"/>
  <c r="AG747" i="11"/>
  <c r="AG746" i="11"/>
  <c r="AG745" i="11"/>
  <c r="AG744" i="11"/>
  <c r="AG743" i="11"/>
  <c r="AG742" i="11"/>
  <c r="AG741" i="11"/>
  <c r="AG740" i="11"/>
  <c r="AG739" i="11"/>
  <c r="AG736" i="11"/>
  <c r="AG735" i="11"/>
  <c r="AG734" i="11"/>
  <c r="AG733" i="11"/>
  <c r="AG732" i="11"/>
  <c r="AG731" i="11"/>
  <c r="AG730" i="11"/>
  <c r="AG729" i="11"/>
  <c r="AG728" i="11"/>
  <c r="AG727" i="11"/>
  <c r="AG726" i="11"/>
  <c r="AG725" i="11"/>
  <c r="AG724" i="11"/>
  <c r="AG723" i="11"/>
  <c r="AG722" i="11"/>
  <c r="AG721" i="11"/>
  <c r="AG720" i="11"/>
  <c r="AG719" i="11"/>
  <c r="AG718" i="11"/>
  <c r="AG717" i="11"/>
  <c r="AG716" i="11"/>
  <c r="AG715" i="11"/>
  <c r="AG714" i="11"/>
  <c r="AG713" i="11"/>
  <c r="AG712" i="11"/>
  <c r="AG709" i="11"/>
  <c r="AG708" i="11"/>
  <c r="AG707" i="11"/>
  <c r="AG706" i="11"/>
  <c r="AG705" i="11"/>
  <c r="AG704" i="11"/>
  <c r="AG703" i="11"/>
  <c r="AG702" i="11"/>
  <c r="AG701" i="11"/>
  <c r="AG700" i="11"/>
  <c r="AG699" i="11"/>
  <c r="AG698" i="11"/>
  <c r="AG697" i="11"/>
  <c r="AG696" i="11"/>
  <c r="AG695" i="11"/>
  <c r="AG694" i="11"/>
  <c r="AG693" i="11"/>
  <c r="AG692" i="11"/>
  <c r="AG691" i="11"/>
  <c r="AG690" i="11"/>
  <c r="AG689" i="11"/>
  <c r="AG688" i="11"/>
  <c r="AG687" i="11"/>
  <c r="AG686" i="11"/>
  <c r="AG685" i="11"/>
  <c r="AG682" i="11"/>
  <c r="AG681" i="11"/>
  <c r="AG680" i="11"/>
  <c r="AG679" i="11"/>
  <c r="AG678" i="11"/>
  <c r="AG677" i="11"/>
  <c r="AG676" i="11"/>
  <c r="AG675" i="11"/>
  <c r="AG674" i="11"/>
  <c r="AG673" i="11"/>
  <c r="AG672" i="11"/>
  <c r="AG671" i="11"/>
  <c r="AG670" i="11"/>
  <c r="AG669" i="11"/>
  <c r="AG668" i="11"/>
  <c r="AG667" i="11"/>
  <c r="AG666" i="11"/>
  <c r="AG665" i="11"/>
  <c r="AG664" i="11"/>
  <c r="AG663" i="11"/>
  <c r="AG662" i="11"/>
  <c r="AG661" i="11"/>
  <c r="AG660" i="11"/>
  <c r="AG659" i="11"/>
  <c r="AG658" i="11"/>
  <c r="AG655" i="11"/>
  <c r="AG654" i="11"/>
  <c r="AG653" i="11"/>
  <c r="AG652" i="11"/>
  <c r="AG651" i="11"/>
  <c r="AG650" i="11"/>
  <c r="AG649" i="11"/>
  <c r="AG648" i="11"/>
  <c r="AG647" i="11"/>
  <c r="AG646" i="11"/>
  <c r="AG645" i="11"/>
  <c r="AG644" i="11"/>
  <c r="AG643" i="11"/>
  <c r="AG642" i="11"/>
  <c r="AG641" i="11"/>
  <c r="AG640" i="11"/>
  <c r="AG639" i="11"/>
  <c r="AG638" i="11"/>
  <c r="AG637" i="11"/>
  <c r="AG636" i="11"/>
  <c r="AG635" i="11"/>
  <c r="AG634" i="11"/>
  <c r="AG633" i="11"/>
  <c r="AG632" i="11"/>
  <c r="AG631" i="11"/>
  <c r="AG628" i="11"/>
  <c r="AG627" i="11"/>
  <c r="AG626" i="11"/>
  <c r="AG625" i="11"/>
  <c r="AG624" i="11"/>
  <c r="AG623" i="11"/>
  <c r="AG622" i="11"/>
  <c r="AG621" i="11"/>
  <c r="AG620" i="11"/>
  <c r="AG619" i="11"/>
  <c r="AG618" i="11"/>
  <c r="AG617" i="11"/>
  <c r="AG616" i="11"/>
  <c r="AG615" i="11"/>
  <c r="AG614" i="11"/>
  <c r="AG613" i="11"/>
  <c r="AG612" i="11"/>
  <c r="AG611" i="11"/>
  <c r="AG610" i="11"/>
  <c r="AG609" i="11"/>
  <c r="AG608" i="11"/>
  <c r="AG607" i="11"/>
  <c r="AG606" i="11"/>
  <c r="AG605" i="11"/>
  <c r="AG604" i="11"/>
  <c r="AG601" i="11"/>
  <c r="AG600" i="11"/>
  <c r="AG599" i="11"/>
  <c r="AG598" i="11"/>
  <c r="AG597" i="11"/>
  <c r="AG596" i="11"/>
  <c r="AG595" i="11"/>
  <c r="AG594" i="11"/>
  <c r="AG593" i="11"/>
  <c r="AG592" i="11"/>
  <c r="AG591" i="11"/>
  <c r="AG590" i="11"/>
  <c r="AG589" i="11"/>
  <c r="AG588" i="11"/>
  <c r="AG587" i="11"/>
  <c r="AG586" i="11"/>
  <c r="AG585" i="11"/>
  <c r="AG584" i="11"/>
  <c r="AG583" i="11"/>
  <c r="AG582" i="11"/>
  <c r="AG581" i="11"/>
  <c r="AG580" i="11"/>
  <c r="AG579" i="11"/>
  <c r="AG578" i="11"/>
  <c r="AG577" i="11"/>
  <c r="AG574" i="11"/>
  <c r="AG573" i="11"/>
  <c r="AG572" i="11"/>
  <c r="AG571" i="11"/>
  <c r="AG570" i="11"/>
  <c r="AG569" i="11"/>
  <c r="AG568" i="11"/>
  <c r="AG567" i="11"/>
  <c r="AG566" i="11"/>
  <c r="AG565" i="11"/>
  <c r="AG564" i="11"/>
  <c r="AG563" i="11"/>
  <c r="AG562" i="11"/>
  <c r="AG561" i="11"/>
  <c r="AG560" i="11"/>
  <c r="AG559" i="11"/>
  <c r="AG558" i="11"/>
  <c r="AG557" i="11"/>
  <c r="AG556" i="11"/>
  <c r="AG555" i="11"/>
  <c r="AG554" i="11"/>
  <c r="AG553" i="11"/>
  <c r="AG552" i="11"/>
  <c r="AG551" i="11"/>
  <c r="AG550" i="11"/>
  <c r="AG547" i="11"/>
  <c r="AG546" i="11"/>
  <c r="AG545" i="11"/>
  <c r="AG544" i="11"/>
  <c r="AG543" i="11"/>
  <c r="AG542" i="11"/>
  <c r="AG541" i="11"/>
  <c r="AG540" i="11"/>
  <c r="AG539" i="11"/>
  <c r="AG538" i="11"/>
  <c r="AG537" i="11"/>
  <c r="AG536" i="11"/>
  <c r="AG535" i="11"/>
  <c r="AG534" i="11"/>
  <c r="AG533" i="11"/>
  <c r="AG532" i="11"/>
  <c r="AG531" i="11"/>
  <c r="AG530" i="11"/>
  <c r="AG529" i="11"/>
  <c r="AG528" i="11"/>
  <c r="AG527" i="11"/>
  <c r="AG526" i="11"/>
  <c r="AG525" i="11"/>
  <c r="AG524" i="11"/>
  <c r="AG523" i="11"/>
  <c r="AG520" i="11"/>
  <c r="AG519" i="11"/>
  <c r="AG518" i="11"/>
  <c r="AG517" i="11"/>
  <c r="AG516" i="11"/>
  <c r="AG515" i="11"/>
  <c r="AG514" i="11"/>
  <c r="AG513" i="11"/>
  <c r="AG512" i="11"/>
  <c r="AG511" i="11"/>
  <c r="AG510" i="11"/>
  <c r="AG509" i="11"/>
  <c r="AG508" i="11"/>
  <c r="AG507" i="11"/>
  <c r="AG506" i="11"/>
  <c r="AG505" i="11"/>
  <c r="AG504" i="11"/>
  <c r="AG503" i="11"/>
  <c r="AG502" i="11"/>
  <c r="AG501" i="11"/>
  <c r="AG500" i="11"/>
  <c r="AG499" i="11"/>
  <c r="AG498" i="11"/>
  <c r="AG497" i="11"/>
  <c r="AG496" i="11"/>
  <c r="AG493" i="11"/>
  <c r="AG492" i="11"/>
  <c r="AG491" i="11"/>
  <c r="AG490" i="11"/>
  <c r="AG489" i="11"/>
  <c r="AG488" i="11"/>
  <c r="AG487" i="11"/>
  <c r="AG486" i="11"/>
  <c r="AG485" i="11"/>
  <c r="AG484" i="11"/>
  <c r="AG483" i="11"/>
  <c r="AG482" i="11"/>
  <c r="AG481" i="11"/>
  <c r="AG480" i="11"/>
  <c r="AG479" i="11"/>
  <c r="AG478" i="11"/>
  <c r="AG477" i="11"/>
  <c r="AG476" i="11"/>
  <c r="AG475" i="11"/>
  <c r="AG474" i="11"/>
  <c r="AG473" i="11"/>
  <c r="AG472" i="11"/>
  <c r="AG471" i="11"/>
  <c r="AG470" i="11"/>
  <c r="AG469" i="11"/>
  <c r="AG466" i="11"/>
  <c r="AG465" i="11"/>
  <c r="AG464" i="11"/>
  <c r="AG463" i="11"/>
  <c r="AG462" i="11"/>
  <c r="AG461" i="11"/>
  <c r="AG460" i="11"/>
  <c r="AG459" i="11"/>
  <c r="AG458" i="11"/>
  <c r="AG457" i="11"/>
  <c r="AG456" i="11"/>
  <c r="AG455" i="11"/>
  <c r="AG454" i="11"/>
  <c r="AG453" i="11"/>
  <c r="AG452" i="11"/>
  <c r="AG451" i="11"/>
  <c r="AG450" i="11"/>
  <c r="AG449" i="11"/>
  <c r="AG448" i="11"/>
  <c r="AG447" i="11"/>
  <c r="AG446" i="11"/>
  <c r="AG445" i="11"/>
  <c r="AG444" i="11"/>
  <c r="AG443" i="11"/>
  <c r="AG442" i="11"/>
  <c r="AG439" i="11"/>
  <c r="AG438" i="11"/>
  <c r="AG437" i="11"/>
  <c r="AG436" i="11"/>
  <c r="AG435" i="11"/>
  <c r="AG434" i="11"/>
  <c r="AG433" i="11"/>
  <c r="AG432" i="11"/>
  <c r="AG431" i="11"/>
  <c r="AG430" i="11"/>
  <c r="AG429" i="11"/>
  <c r="AG428" i="11"/>
  <c r="AG427" i="11"/>
  <c r="AG426" i="11"/>
  <c r="AG425" i="11"/>
  <c r="AG424" i="11"/>
  <c r="AG423" i="11"/>
  <c r="AG422" i="11"/>
  <c r="AG421" i="11"/>
  <c r="AG420" i="11"/>
  <c r="AG419" i="11"/>
  <c r="AG418" i="11"/>
  <c r="AG417" i="11"/>
  <c r="AG416" i="11"/>
  <c r="AG414" i="11" s="1"/>
  <c r="AG415" i="11"/>
  <c r="AG412" i="11"/>
  <c r="AG411" i="11"/>
  <c r="AG410" i="11"/>
  <c r="AG409" i="11"/>
  <c r="AG408" i="11"/>
  <c r="AG407" i="11"/>
  <c r="AG406" i="11"/>
  <c r="AG405" i="11"/>
  <c r="AG404" i="11"/>
  <c r="AG403" i="11"/>
  <c r="AG402" i="11"/>
  <c r="AG401" i="11"/>
  <c r="AG400" i="11"/>
  <c r="AG399" i="11"/>
  <c r="AG398" i="11"/>
  <c r="AG397" i="11"/>
  <c r="AG396" i="11"/>
  <c r="AG395" i="11"/>
  <c r="AG394" i="11"/>
  <c r="AG393" i="11"/>
  <c r="AG392" i="11"/>
  <c r="AG391" i="11"/>
  <c r="AG390" i="11"/>
  <c r="AG389" i="11"/>
  <c r="AG388" i="11"/>
  <c r="AG386" i="11" s="1"/>
  <c r="AG385" i="11"/>
  <c r="AG384" i="11"/>
  <c r="AG383" i="11"/>
  <c r="AG382" i="11"/>
  <c r="AG381" i="11"/>
  <c r="AG380" i="11"/>
  <c r="AG379" i="11"/>
  <c r="AG378" i="11"/>
  <c r="AG377" i="11"/>
  <c r="AG376" i="11"/>
  <c r="AG375" i="11"/>
  <c r="AG374" i="11"/>
  <c r="AG373" i="11"/>
  <c r="AG372" i="11"/>
  <c r="AG371" i="11"/>
  <c r="AG370" i="11"/>
  <c r="AG369" i="11"/>
  <c r="AG368" i="11"/>
  <c r="AG367" i="11"/>
  <c r="AG366" i="11"/>
  <c r="AG365" i="11"/>
  <c r="AG364" i="11"/>
  <c r="AG363" i="11"/>
  <c r="AG362" i="11"/>
  <c r="AG359" i="11" s="1"/>
  <c r="AG361" i="11"/>
  <c r="AG358" i="11"/>
  <c r="AG357" i="11"/>
  <c r="AG356" i="11"/>
  <c r="AG355" i="11"/>
  <c r="AG354" i="11"/>
  <c r="AG353" i="11"/>
  <c r="AG352" i="11"/>
  <c r="AG351" i="11"/>
  <c r="AG350" i="11"/>
  <c r="AG349" i="11"/>
  <c r="AG348" i="11"/>
  <c r="AG347" i="11"/>
  <c r="AG346" i="11"/>
  <c r="AG345" i="11"/>
  <c r="AG344" i="11"/>
  <c r="AG343" i="11"/>
  <c r="AG342" i="11"/>
  <c r="AG341" i="11"/>
  <c r="AG340" i="11"/>
  <c r="AG339" i="11"/>
  <c r="AG338" i="11"/>
  <c r="AG337" i="11"/>
  <c r="AG336" i="11"/>
  <c r="AG335" i="11"/>
  <c r="AG334" i="11"/>
  <c r="AG333" i="11" s="1"/>
  <c r="AG331" i="11"/>
  <c r="AG330" i="11"/>
  <c r="AG329" i="11"/>
  <c r="AG328" i="11"/>
  <c r="AG327" i="11"/>
  <c r="AG326" i="11"/>
  <c r="AG325" i="11"/>
  <c r="AG324" i="11"/>
  <c r="AG323" i="11"/>
  <c r="AG322" i="11"/>
  <c r="AG321" i="11"/>
  <c r="AG320" i="11"/>
  <c r="AG319" i="11"/>
  <c r="AG318" i="11"/>
  <c r="AG317" i="11"/>
  <c r="AG316" i="11"/>
  <c r="AG315" i="11"/>
  <c r="AG314" i="11"/>
  <c r="AG313" i="11"/>
  <c r="AG312" i="11"/>
  <c r="AG311" i="11"/>
  <c r="AG310" i="11"/>
  <c r="AG309" i="11"/>
  <c r="AG308" i="11"/>
  <c r="AG307" i="11"/>
  <c r="AG304" i="11"/>
  <c r="AG303" i="11"/>
  <c r="AG302" i="11"/>
  <c r="AG301" i="11"/>
  <c r="AG300" i="11"/>
  <c r="AG299" i="11"/>
  <c r="AG298" i="11"/>
  <c r="AG297" i="11"/>
  <c r="AG296" i="11"/>
  <c r="AG295" i="11"/>
  <c r="AG294" i="11"/>
  <c r="AG293" i="11"/>
  <c r="AG292" i="11"/>
  <c r="AG291" i="11"/>
  <c r="AG290" i="11"/>
  <c r="AG289" i="11"/>
  <c r="AG288" i="11"/>
  <c r="AG287" i="11"/>
  <c r="AG286" i="11"/>
  <c r="AG285" i="11"/>
  <c r="AG284" i="11"/>
  <c r="AG283" i="11"/>
  <c r="AG282" i="11"/>
  <c r="AG281" i="11"/>
  <c r="AG280" i="11"/>
  <c r="AG279" i="11" s="1"/>
  <c r="AG277" i="11"/>
  <c r="AG276" i="11"/>
  <c r="AG275" i="11"/>
  <c r="AG274" i="11"/>
  <c r="AG273" i="11"/>
  <c r="AG272" i="11"/>
  <c r="AG271" i="11"/>
  <c r="AG270" i="11"/>
  <c r="AG269" i="11"/>
  <c r="AG268" i="11"/>
  <c r="AG267" i="11"/>
  <c r="AG266" i="11"/>
  <c r="AG265" i="11"/>
  <c r="AG264" i="11"/>
  <c r="AG263" i="11"/>
  <c r="AG262" i="11"/>
  <c r="AG261" i="11"/>
  <c r="AG260" i="11"/>
  <c r="AG259" i="11"/>
  <c r="AG258" i="11"/>
  <c r="AG257" i="11"/>
  <c r="AG256" i="11"/>
  <c r="AG255" i="11"/>
  <c r="AG254" i="11"/>
  <c r="AG251" i="11" s="1"/>
  <c r="AG253" i="11"/>
  <c r="AG250" i="11"/>
  <c r="AG249" i="11"/>
  <c r="AG248" i="11"/>
  <c r="AG247" i="11"/>
  <c r="AG246" i="11"/>
  <c r="AG245" i="11"/>
  <c r="AG244" i="11"/>
  <c r="AG243" i="11"/>
  <c r="AG242" i="11"/>
  <c r="AG241" i="11"/>
  <c r="AG240" i="11"/>
  <c r="AG239" i="11"/>
  <c r="AG238" i="11"/>
  <c r="AG237" i="11"/>
  <c r="AG236" i="11"/>
  <c r="AG235" i="11"/>
  <c r="AG234" i="11"/>
  <c r="AG233" i="11"/>
  <c r="AG232" i="11"/>
  <c r="AG231" i="11"/>
  <c r="AG230" i="11"/>
  <c r="AG229" i="11"/>
  <c r="AG228" i="11"/>
  <c r="AG227" i="11"/>
  <c r="AG226" i="11"/>
  <c r="AG225" i="11" s="1"/>
  <c r="AG223" i="11"/>
  <c r="AG222" i="11"/>
  <c r="AG221" i="11"/>
  <c r="AG220" i="11"/>
  <c r="AG219" i="11"/>
  <c r="AG218" i="11"/>
  <c r="AG217" i="11"/>
  <c r="AG216" i="11"/>
  <c r="AG215" i="11"/>
  <c r="AG214" i="11"/>
  <c r="AG213" i="11"/>
  <c r="AG212" i="11"/>
  <c r="AG211" i="11"/>
  <c r="AG210" i="11"/>
  <c r="AG209" i="11"/>
  <c r="AG208" i="11"/>
  <c r="AG207" i="11"/>
  <c r="AG206" i="11"/>
  <c r="AG205" i="11"/>
  <c r="AG204" i="11"/>
  <c r="AG203" i="11"/>
  <c r="AG202" i="11"/>
  <c r="AG201" i="11"/>
  <c r="AG200" i="11"/>
  <c r="AG199" i="11"/>
  <c r="AG196" i="11"/>
  <c r="AG195" i="11"/>
  <c r="AG194" i="11"/>
  <c r="AG193" i="11"/>
  <c r="AG192" i="11"/>
  <c r="AG191" i="11"/>
  <c r="AG190" i="11"/>
  <c r="AG189" i="11"/>
  <c r="AG188" i="11"/>
  <c r="AG187" i="11"/>
  <c r="AG186" i="11"/>
  <c r="AG185" i="11"/>
  <c r="AG184" i="11"/>
  <c r="AG183" i="11"/>
  <c r="AG182" i="11"/>
  <c r="AG181" i="11"/>
  <c r="AG180" i="11"/>
  <c r="AG179" i="11"/>
  <c r="AG178" i="11"/>
  <c r="AG177" i="11"/>
  <c r="AG176" i="11"/>
  <c r="AG175" i="11"/>
  <c r="AG174" i="11"/>
  <c r="AG173" i="11"/>
  <c r="AG172" i="11"/>
  <c r="AG171" i="11" s="1"/>
  <c r="AG169" i="11"/>
  <c r="AG168" i="11"/>
  <c r="AG167" i="11"/>
  <c r="AG166" i="11"/>
  <c r="AG165" i="11"/>
  <c r="AG164" i="11"/>
  <c r="AG163" i="11"/>
  <c r="AG162" i="11"/>
  <c r="AG161" i="11"/>
  <c r="AG160" i="11"/>
  <c r="AG159" i="11"/>
  <c r="AG158" i="11"/>
  <c r="AG157" i="11"/>
  <c r="AG156" i="11"/>
  <c r="AG155" i="11"/>
  <c r="AG154" i="11"/>
  <c r="AG153" i="11"/>
  <c r="AG152" i="11"/>
  <c r="AG151" i="11"/>
  <c r="AG150" i="11"/>
  <c r="AG149" i="11"/>
  <c r="AG148" i="11"/>
  <c r="AG147" i="11"/>
  <c r="AG146" i="11"/>
  <c r="AG145" i="11"/>
  <c r="AG142" i="11"/>
  <c r="AG141" i="11"/>
  <c r="AG140" i="11"/>
  <c r="AG139" i="11"/>
  <c r="AG138" i="11"/>
  <c r="AG137" i="11"/>
  <c r="AG136" i="11"/>
  <c r="AG135" i="11"/>
  <c r="AG134" i="11"/>
  <c r="AG133" i="11"/>
  <c r="AG132" i="11"/>
  <c r="AG131" i="11"/>
  <c r="AG130" i="11"/>
  <c r="AG129" i="11"/>
  <c r="AG128" i="11"/>
  <c r="AG127" i="11"/>
  <c r="AG126" i="11"/>
  <c r="AG125" i="11"/>
  <c r="AG124" i="11"/>
  <c r="AG123" i="11"/>
  <c r="AG122" i="11"/>
  <c r="AG121" i="11"/>
  <c r="AG120" i="11"/>
  <c r="AG119" i="11"/>
  <c r="AG118" i="11"/>
  <c r="AG116" i="11"/>
  <c r="AG115" i="11"/>
  <c r="AG114" i="11"/>
  <c r="AG113" i="11"/>
  <c r="AG112" i="11"/>
  <c r="AG111" i="11"/>
  <c r="AG110" i="11"/>
  <c r="AG109" i="11"/>
  <c r="AG108" i="11"/>
  <c r="AG107" i="11"/>
  <c r="AG106" i="11"/>
  <c r="AG105" i="11"/>
  <c r="AG104" i="11"/>
  <c r="AG103" i="11"/>
  <c r="AG102" i="11"/>
  <c r="AG101" i="11"/>
  <c r="AG100" i="11"/>
  <c r="AG99" i="11"/>
  <c r="AG98" i="11"/>
  <c r="AG97" i="11"/>
  <c r="AG96" i="11"/>
  <c r="AG95" i="11"/>
  <c r="AG94" i="11"/>
  <c r="AG93" i="11"/>
  <c r="AG91" i="11" s="1"/>
  <c r="AG92" i="11"/>
  <c r="AG90" i="11"/>
  <c r="AG89" i="11"/>
  <c r="AG88" i="11"/>
  <c r="AG87" i="11"/>
  <c r="AG86" i="11"/>
  <c r="AG85" i="11"/>
  <c r="AG84" i="11"/>
  <c r="AG83" i="11"/>
  <c r="AG82" i="11"/>
  <c r="AG81" i="11"/>
  <c r="AG80" i="11"/>
  <c r="AG79" i="11"/>
  <c r="AG78" i="11"/>
  <c r="AG77" i="11"/>
  <c r="AG76" i="11"/>
  <c r="AG75" i="11"/>
  <c r="AG74" i="11"/>
  <c r="AG73" i="11"/>
  <c r="AG72" i="11"/>
  <c r="AG71" i="11"/>
  <c r="AG70" i="11"/>
  <c r="AG69" i="11"/>
  <c r="AG68" i="11"/>
  <c r="AG67" i="11"/>
  <c r="AG66" i="11"/>
  <c r="AG64" i="11"/>
  <c r="AG63" i="11"/>
  <c r="AG62" i="11"/>
  <c r="AG61" i="11"/>
  <c r="AG60" i="11"/>
  <c r="AG59" i="11"/>
  <c r="AG58" i="11"/>
  <c r="AG57" i="11"/>
  <c r="AG56" i="11"/>
  <c r="AG55" i="11"/>
  <c r="AG54" i="11"/>
  <c r="AG53" i="11"/>
  <c r="AG52" i="11"/>
  <c r="AG51" i="11"/>
  <c r="AG50" i="11"/>
  <c r="AG49" i="11"/>
  <c r="AG48" i="11"/>
  <c r="AG47" i="11"/>
  <c r="AG46" i="11"/>
  <c r="AG45" i="11"/>
  <c r="AG44" i="11"/>
  <c r="AG43" i="11"/>
  <c r="AG42" i="11"/>
  <c r="AG41" i="11"/>
  <c r="AG38" i="11" s="1"/>
  <c r="AG40" i="11"/>
  <c r="AG37" i="11"/>
  <c r="AG36" i="11"/>
  <c r="AG35" i="11"/>
  <c r="AG34" i="11"/>
  <c r="AG33" i="11"/>
  <c r="AG32" i="11"/>
  <c r="AG31" i="11"/>
  <c r="AG30" i="11"/>
  <c r="AG29" i="11"/>
  <c r="AG28" i="11"/>
  <c r="AG27" i="11"/>
  <c r="AG26" i="11"/>
  <c r="AG25" i="11"/>
  <c r="AG24" i="11"/>
  <c r="AG23" i="11"/>
  <c r="AG22" i="11"/>
  <c r="AG21" i="11"/>
  <c r="AG20" i="11"/>
  <c r="AG19" i="11"/>
  <c r="AG18" i="11"/>
  <c r="AG17" i="11"/>
  <c r="AG16" i="11"/>
  <c r="AG15" i="11"/>
  <c r="AG14" i="11"/>
  <c r="Q37" i="11"/>
  <c r="AF6" i="17"/>
  <c r="AE6" i="17"/>
  <c r="P6" i="17"/>
  <c r="AF6" i="11"/>
  <c r="AE6" i="11"/>
  <c r="P6" i="11"/>
  <c r="Q9" i="18"/>
  <c r="E10" i="20" s="1"/>
  <c r="Q10" i="17"/>
  <c r="D11" i="20" s="1"/>
  <c r="Q9" i="19"/>
  <c r="F10" i="20" s="1"/>
  <c r="AG737" i="11"/>
  <c r="AH630" i="11"/>
  <c r="AG39" i="11"/>
  <c r="AH305" i="11"/>
  <c r="AG468" i="11"/>
  <c r="AH143" i="11"/>
  <c r="AH576" i="11"/>
  <c r="AH657" i="11"/>
  <c r="AH710" i="11"/>
  <c r="AH764" i="11"/>
  <c r="AH225" i="11"/>
  <c r="AH279" i="11"/>
  <c r="AH359" i="11"/>
  <c r="AH494" i="11"/>
  <c r="AG413" i="11"/>
  <c r="AG521" i="11"/>
  <c r="AG738" i="11"/>
  <c r="AH522" i="11"/>
  <c r="AH737" i="11"/>
  <c r="AH198" i="11"/>
  <c r="AH306" i="11"/>
  <c r="AH414" i="11"/>
  <c r="AH575" i="11"/>
  <c r="AH683" i="11"/>
  <c r="AH387" i="11"/>
  <c r="AG548" i="11"/>
  <c r="AG656" i="11"/>
  <c r="AH170" i="11"/>
  <c r="AH278" i="11"/>
  <c r="AH386" i="11"/>
  <c r="AH441" i="11"/>
  <c r="AH495" i="11"/>
  <c r="AG360" i="11"/>
  <c r="AG629" i="11"/>
  <c r="AG764" i="11"/>
  <c r="AG791" i="11"/>
  <c r="AG765" i="11"/>
  <c r="AG683" i="11"/>
  <c r="AG630" i="11"/>
  <c r="AG576" i="11"/>
  <c r="AG332" i="11"/>
  <c r="AG224" i="11"/>
  <c r="Q792" i="11"/>
  <c r="Q791" i="11"/>
  <c r="Q764" i="11"/>
  <c r="Q737" i="11"/>
  <c r="Q711" i="11"/>
  <c r="Q684" i="11"/>
  <c r="Q656" i="11"/>
  <c r="Q629" i="11"/>
  <c r="Q630" i="11"/>
  <c r="Q603" i="11"/>
  <c r="Q575" i="11"/>
  <c r="Q548" i="11"/>
  <c r="Q522" i="11"/>
  <c r="Q495" i="11"/>
  <c r="Q467" i="11"/>
  <c r="Q440" i="11"/>
  <c r="Q414" i="11"/>
  <c r="Q387" i="11"/>
  <c r="Q359" i="11"/>
  <c r="Q333" i="11"/>
  <c r="Q306" i="11"/>
  <c r="Q305" i="11"/>
  <c r="Q278" i="11"/>
  <c r="Q251" i="11"/>
  <c r="Q225" i="11"/>
  <c r="Q224" i="11"/>
  <c r="Q197" i="11"/>
  <c r="Q171" i="11"/>
  <c r="Q39" i="11"/>
  <c r="P7" i="17"/>
  <c r="P7" i="11"/>
  <c r="C8" i="19"/>
  <c r="D8" i="19" s="1"/>
  <c r="E8" i="19" s="1"/>
  <c r="F8" i="19" s="1"/>
  <c r="G8" i="19" s="1"/>
  <c r="H8" i="19" s="1"/>
  <c r="I8" i="19" s="1"/>
  <c r="J8" i="19" s="1"/>
  <c r="K8" i="19" s="1"/>
  <c r="L8" i="19" s="1"/>
  <c r="M8" i="19" s="1"/>
  <c r="N8" i="19" s="1"/>
  <c r="O8" i="19" s="1"/>
  <c r="P8" i="19" s="1"/>
  <c r="Q8" i="19" s="1"/>
  <c r="R8" i="19" s="1"/>
  <c r="S8" i="19" s="1"/>
  <c r="T8" i="19" s="1"/>
  <c r="U8" i="19" s="1"/>
  <c r="V8" i="19" s="1"/>
  <c r="W8" i="19" s="1"/>
  <c r="X8" i="19" s="1"/>
  <c r="Y8" i="19" s="1"/>
  <c r="Z8" i="19" s="1"/>
  <c r="AA8" i="19" s="1"/>
  <c r="AB8" i="19" s="1"/>
  <c r="AC8" i="19" s="1"/>
  <c r="AD8" i="19" s="1"/>
  <c r="AE8" i="19" s="1"/>
  <c r="AF8" i="19" s="1"/>
  <c r="AG8" i="19" s="1"/>
  <c r="AH8" i="19" s="1"/>
  <c r="AF7" i="19"/>
  <c r="AE7" i="19"/>
  <c r="AD7" i="19"/>
  <c r="AC7" i="19"/>
  <c r="AB7" i="19"/>
  <c r="AA7" i="19"/>
  <c r="Z7" i="19"/>
  <c r="Y7" i="19"/>
  <c r="X7" i="19"/>
  <c r="W7" i="19"/>
  <c r="V7" i="19"/>
  <c r="P7" i="19"/>
  <c r="O7" i="19"/>
  <c r="N7" i="19"/>
  <c r="M7" i="19"/>
  <c r="L7" i="19"/>
  <c r="K7" i="19"/>
  <c r="J7" i="19"/>
  <c r="I7" i="19"/>
  <c r="H7" i="19"/>
  <c r="G7" i="19"/>
  <c r="F7" i="19"/>
  <c r="AF6" i="19"/>
  <c r="AE6" i="19"/>
  <c r="AD6" i="19"/>
  <c r="AC6" i="19"/>
  <c r="AB6" i="19"/>
  <c r="AA6" i="19"/>
  <c r="Z6" i="19"/>
  <c r="Y6" i="19"/>
  <c r="X6" i="19"/>
  <c r="W6" i="19"/>
  <c r="AH69" i="19" s="1"/>
  <c r="V6" i="19"/>
  <c r="C8" i="18"/>
  <c r="D8" i="18" s="1"/>
  <c r="E8" i="18" s="1"/>
  <c r="F8" i="18" s="1"/>
  <c r="AF7" i="18"/>
  <c r="AE7" i="18"/>
  <c r="AD7" i="18"/>
  <c r="AC7" i="18"/>
  <c r="AB7" i="18"/>
  <c r="AA7" i="18"/>
  <c r="Z7" i="18"/>
  <c r="Y7" i="18"/>
  <c r="X7" i="18"/>
  <c r="W7" i="18"/>
  <c r="V7" i="18"/>
  <c r="P7" i="18"/>
  <c r="O7" i="18"/>
  <c r="N7" i="18"/>
  <c r="M7" i="18"/>
  <c r="L7" i="18"/>
  <c r="K7" i="18"/>
  <c r="J7" i="18"/>
  <c r="I7" i="18"/>
  <c r="H7" i="18"/>
  <c r="G7" i="18"/>
  <c r="F7" i="18"/>
  <c r="C8" i="17"/>
  <c r="D8" i="17" s="1"/>
  <c r="E8" i="17" s="1"/>
  <c r="F8" i="17" s="1"/>
  <c r="G8" i="17" s="1"/>
  <c r="H8" i="17" s="1"/>
  <c r="I8" i="17" s="1"/>
  <c r="J8" i="17" s="1"/>
  <c r="K8" i="17" s="1"/>
  <c r="L8" i="17" s="1"/>
  <c r="M8" i="17" s="1"/>
  <c r="N8" i="17" s="1"/>
  <c r="O8" i="17" s="1"/>
  <c r="P8" i="17" s="1"/>
  <c r="Q8" i="17" s="1"/>
  <c r="R8" i="17" s="1"/>
  <c r="S8" i="17" s="1"/>
  <c r="T8" i="17" s="1"/>
  <c r="U8" i="17" s="1"/>
  <c r="V8" i="17" s="1"/>
  <c r="W8" i="17" s="1"/>
  <c r="X8" i="17" s="1"/>
  <c r="Y8" i="17" s="1"/>
  <c r="Z8" i="17" s="1"/>
  <c r="AA8" i="17" s="1"/>
  <c r="AB8" i="17" s="1"/>
  <c r="AC8" i="17" s="1"/>
  <c r="AD8" i="17" s="1"/>
  <c r="AE8" i="17" s="1"/>
  <c r="AF8" i="17" s="1"/>
  <c r="AG8" i="17" s="1"/>
  <c r="AH8" i="17" s="1"/>
  <c r="AF7" i="17"/>
  <c r="AE7" i="17"/>
  <c r="AD7" i="17"/>
  <c r="AC7" i="17"/>
  <c r="AB7" i="17"/>
  <c r="AA7" i="17"/>
  <c r="Z7" i="17"/>
  <c r="Y7" i="17"/>
  <c r="X7" i="17"/>
  <c r="W7" i="17"/>
  <c r="V7" i="17"/>
  <c r="O7" i="17"/>
  <c r="N7" i="17"/>
  <c r="M7" i="17"/>
  <c r="L7" i="17"/>
  <c r="K7" i="17"/>
  <c r="J7" i="17"/>
  <c r="I7" i="17"/>
  <c r="H7" i="17"/>
  <c r="G7" i="17"/>
  <c r="F7" i="17"/>
  <c r="AD6" i="17"/>
  <c r="AC6" i="17"/>
  <c r="AB6" i="17"/>
  <c r="AA6" i="17"/>
  <c r="Z6" i="17"/>
  <c r="Y6" i="17"/>
  <c r="X6" i="17"/>
  <c r="W6" i="17"/>
  <c r="V6" i="17"/>
  <c r="O6" i="17"/>
  <c r="N6" i="17"/>
  <c r="M6" i="17"/>
  <c r="L6" i="17"/>
  <c r="K6" i="17"/>
  <c r="J6" i="17"/>
  <c r="I6" i="17"/>
  <c r="H6" i="17"/>
  <c r="G6" i="17"/>
  <c r="F6" i="17"/>
  <c r="C8" i="11"/>
  <c r="D8" i="11" s="1"/>
  <c r="E8" i="11" s="1"/>
  <c r="F8" i="11" s="1"/>
  <c r="G8" i="11" s="1"/>
  <c r="H8" i="11" s="1"/>
  <c r="I8" i="11" s="1"/>
  <c r="J8" i="11" s="1"/>
  <c r="K8" i="11" s="1"/>
  <c r="L8" i="11" s="1"/>
  <c r="M8" i="11" s="1"/>
  <c r="N8" i="11" s="1"/>
  <c r="O8" i="11" s="1"/>
  <c r="P8" i="11" s="1"/>
  <c r="Q8" i="11" s="1"/>
  <c r="R8" i="11" s="1"/>
  <c r="S8" i="11" s="1"/>
  <c r="AF7" i="11"/>
  <c r="AE7" i="11"/>
  <c r="AD7" i="11"/>
  <c r="AC7" i="11"/>
  <c r="AB7" i="11"/>
  <c r="AA7" i="11"/>
  <c r="Z7" i="11"/>
  <c r="Y7" i="11"/>
  <c r="X7" i="11"/>
  <c r="W7" i="11"/>
  <c r="V7" i="11"/>
  <c r="AD6" i="11"/>
  <c r="AC6" i="11"/>
  <c r="AB6" i="11"/>
  <c r="AA6" i="11"/>
  <c r="Z6" i="11"/>
  <c r="Y6" i="11"/>
  <c r="X6" i="11"/>
  <c r="W6" i="11"/>
  <c r="V6" i="11"/>
  <c r="O7" i="11"/>
  <c r="N7" i="11"/>
  <c r="M7" i="11"/>
  <c r="L7" i="11"/>
  <c r="K7" i="11"/>
  <c r="J7" i="11"/>
  <c r="I7" i="11"/>
  <c r="H7" i="11"/>
  <c r="G7" i="11"/>
  <c r="F7" i="11"/>
  <c r="O6" i="11"/>
  <c r="N6" i="11"/>
  <c r="M6" i="11"/>
  <c r="L6" i="11"/>
  <c r="K6" i="11"/>
  <c r="I6" i="11"/>
  <c r="H6" i="11"/>
  <c r="G6" i="11"/>
  <c r="F6" i="11"/>
  <c r="AH45" i="19"/>
  <c r="AH16" i="19"/>
  <c r="AH42" i="19"/>
  <c r="R14" i="19"/>
  <c r="R18" i="19"/>
  <c r="R16" i="19"/>
  <c r="A16" i="19" s="1"/>
  <c r="R13" i="18"/>
  <c r="R14" i="18"/>
  <c r="AH93" i="17"/>
  <c r="AH119" i="17"/>
  <c r="R118" i="17"/>
  <c r="AH70" i="11"/>
  <c r="AH97" i="11"/>
  <c r="R96" i="11"/>
  <c r="R45" i="11"/>
  <c r="R94" i="11"/>
  <c r="R122" i="11"/>
  <c r="R68" i="11"/>
  <c r="AH19" i="19"/>
  <c r="AH13" i="19"/>
  <c r="R19" i="19"/>
  <c r="R17" i="19"/>
  <c r="R15" i="19"/>
  <c r="R13" i="19"/>
  <c r="R65" i="19"/>
  <c r="R40" i="19"/>
  <c r="AH17" i="18"/>
  <c r="AH63" i="18"/>
  <c r="AH38" i="18"/>
  <c r="AH19" i="18"/>
  <c r="AH15" i="18"/>
  <c r="AH13" i="18"/>
  <c r="A13" i="18" s="1"/>
  <c r="R38" i="18"/>
  <c r="R63" i="18"/>
  <c r="A63" i="18" s="1"/>
  <c r="AH19" i="17"/>
  <c r="AH17" i="17"/>
  <c r="AH19" i="11"/>
  <c r="R17" i="11"/>
  <c r="R19" i="11"/>
  <c r="Q413" i="11"/>
  <c r="Q521" i="11"/>
  <c r="Q144" i="11"/>
  <c r="Q252" i="11"/>
  <c r="Q360" i="11"/>
  <c r="Q386" i="11"/>
  <c r="Q468" i="11"/>
  <c r="Q494" i="11"/>
  <c r="Q576" i="11"/>
  <c r="Q602" i="11"/>
  <c r="Q765" i="11"/>
  <c r="AG12" i="11"/>
  <c r="Q441" i="11"/>
  <c r="Q549" i="11"/>
  <c r="Q683" i="11"/>
  <c r="Q710" i="11"/>
  <c r="Q738" i="11"/>
  <c r="Q38" i="11"/>
  <c r="Q657" i="11"/>
  <c r="Q170" i="11"/>
  <c r="Q65" i="11"/>
  <c r="Q91" i="11"/>
  <c r="Q117" i="11"/>
  <c r="Q143" i="11"/>
  <c r="Q279" i="11"/>
  <c r="Q198" i="11"/>
  <c r="Q332" i="11"/>
  <c r="AG11" i="11"/>
  <c r="R764" i="11"/>
  <c r="R170" i="11"/>
  <c r="R333" i="11"/>
  <c r="R360" i="11"/>
  <c r="R386" i="11"/>
  <c r="R440" i="11"/>
  <c r="R684" i="11"/>
  <c r="R738" i="11"/>
  <c r="R495" i="11"/>
  <c r="R522" i="11"/>
  <c r="R549" i="11"/>
  <c r="R603" i="11"/>
  <c r="R630" i="11"/>
  <c r="R656" i="11"/>
  <c r="R683" i="11"/>
  <c r="R144" i="11"/>
  <c r="R197" i="11"/>
  <c r="R414" i="11"/>
  <c r="R494" i="11"/>
  <c r="R359" i="11"/>
  <c r="R441" i="11"/>
  <c r="R602" i="11"/>
  <c r="R737" i="11"/>
  <c r="R225" i="11"/>
  <c r="R252" i="11"/>
  <c r="R306" i="11"/>
  <c r="R413" i="11"/>
  <c r="R468" i="11"/>
  <c r="R576" i="11"/>
  <c r="R711" i="11"/>
  <c r="R792" i="11"/>
  <c r="R224" i="11"/>
  <c r="R305" i="11"/>
  <c r="R387" i="11"/>
  <c r="R467" i="11"/>
  <c r="R548" i="11"/>
  <c r="R575" i="11"/>
  <c r="R791" i="11"/>
  <c r="R143" i="11"/>
  <c r="R521" i="11"/>
  <c r="R629" i="11"/>
  <c r="R332" i="11"/>
  <c r="R171" i="11"/>
  <c r="R198" i="11"/>
  <c r="R251" i="11"/>
  <c r="R765" i="11"/>
  <c r="R279" i="11"/>
  <c r="R278" i="11"/>
  <c r="T8" i="11"/>
  <c r="U8" i="11" s="1"/>
  <c r="V8" i="11" s="1"/>
  <c r="W8" i="11" s="1"/>
  <c r="X8" i="11" s="1"/>
  <c r="Y8" i="11" s="1"/>
  <c r="Z8" i="11" s="1"/>
  <c r="AA8" i="11" s="1"/>
  <c r="AB8" i="11" s="1"/>
  <c r="AC8" i="11" s="1"/>
  <c r="AD8" i="11" s="1"/>
  <c r="AE8" i="11" s="1"/>
  <c r="AF8" i="11" s="1"/>
  <c r="AG8" i="11" s="1"/>
  <c r="AH8" i="11" s="1"/>
  <c r="R657" i="11"/>
  <c r="R710" i="11"/>
  <c r="G8" i="18"/>
  <c r="H8" i="18" s="1"/>
  <c r="I8" i="18" s="1"/>
  <c r="J8" i="18" s="1"/>
  <c r="K8" i="18" s="1"/>
  <c r="L8" i="18" s="1"/>
  <c r="M8" i="18" s="1"/>
  <c r="N8" i="18" s="1"/>
  <c r="O8" i="18" s="1"/>
  <c r="P8" i="18" s="1"/>
  <c r="Q8" i="18" s="1"/>
  <c r="R8" i="18" s="1"/>
  <c r="S8" i="18" s="1"/>
  <c r="T8" i="18" s="1"/>
  <c r="U8" i="18" s="1"/>
  <c r="V8" i="18" s="1"/>
  <c r="W8" i="18" s="1"/>
  <c r="X8" i="18" s="1"/>
  <c r="Y8" i="18" s="1"/>
  <c r="Z8" i="18" s="1"/>
  <c r="AA8" i="18" s="1"/>
  <c r="AB8" i="18" s="1"/>
  <c r="AC8" i="18" s="1"/>
  <c r="AD8" i="18" s="1"/>
  <c r="AE8" i="18" s="1"/>
  <c r="AF8" i="18" s="1"/>
  <c r="AG8" i="18" s="1"/>
  <c r="AH8" i="18" s="1"/>
  <c r="R12" i="18"/>
  <c r="B29" i="16"/>
  <c r="B6" i="20"/>
  <c r="B2" i="11"/>
  <c r="A815" i="19"/>
  <c r="A813" i="19"/>
  <c r="A811" i="19"/>
  <c r="A809" i="19"/>
  <c r="A807" i="19"/>
  <c r="A805" i="19"/>
  <c r="A803" i="19"/>
  <c r="A801" i="19"/>
  <c r="A799" i="19"/>
  <c r="A797" i="19"/>
  <c r="A795" i="19"/>
  <c r="A793" i="19"/>
  <c r="A791" i="19"/>
  <c r="B791" i="19"/>
  <c r="B792" i="19" s="1"/>
  <c r="B793" i="19" s="1"/>
  <c r="B794" i="19" s="1"/>
  <c r="B795" i="19" s="1"/>
  <c r="B796" i="19" s="1"/>
  <c r="B797" i="19" s="1"/>
  <c r="B798" i="19" s="1"/>
  <c r="B799" i="19" s="1"/>
  <c r="B800" i="19" s="1"/>
  <c r="B801" i="19" s="1"/>
  <c r="B802" i="19" s="1"/>
  <c r="B803" i="19" s="1"/>
  <c r="B804" i="19" s="1"/>
  <c r="B805" i="19" s="1"/>
  <c r="B806" i="19" s="1"/>
  <c r="B807" i="19" s="1"/>
  <c r="B808" i="19" s="1"/>
  <c r="B809" i="19" s="1"/>
  <c r="B810" i="19" s="1"/>
  <c r="B811" i="19" s="1"/>
  <c r="B812" i="19" s="1"/>
  <c r="B813" i="19" s="1"/>
  <c r="B814" i="19" s="1"/>
  <c r="B815" i="19" s="1"/>
  <c r="A788" i="19"/>
  <c r="A786" i="19"/>
  <c r="A784" i="19"/>
  <c r="A782" i="19"/>
  <c r="A780" i="19"/>
  <c r="A778" i="19"/>
  <c r="A776" i="19"/>
  <c r="A774" i="19"/>
  <c r="A772" i="19"/>
  <c r="A770" i="19"/>
  <c r="A768" i="19"/>
  <c r="A766" i="19"/>
  <c r="A764" i="19"/>
  <c r="B764" i="19"/>
  <c r="B765" i="19" s="1"/>
  <c r="B766" i="19" s="1"/>
  <c r="B767" i="19" s="1"/>
  <c r="B768" i="19" s="1"/>
  <c r="B769" i="19" s="1"/>
  <c r="B770" i="19" s="1"/>
  <c r="B771" i="19" s="1"/>
  <c r="B772" i="19" s="1"/>
  <c r="B773" i="19" s="1"/>
  <c r="B774" i="19" s="1"/>
  <c r="B775" i="19" s="1"/>
  <c r="B776" i="19" s="1"/>
  <c r="B777" i="19" s="1"/>
  <c r="B778" i="19" s="1"/>
  <c r="B779" i="19" s="1"/>
  <c r="B780" i="19" s="1"/>
  <c r="B781" i="19" s="1"/>
  <c r="B782" i="19" s="1"/>
  <c r="B783" i="19" s="1"/>
  <c r="B784" i="19" s="1"/>
  <c r="B785" i="19" s="1"/>
  <c r="B786" i="19" s="1"/>
  <c r="B787" i="19" s="1"/>
  <c r="B788" i="19" s="1"/>
  <c r="A760" i="19"/>
  <c r="A758" i="19"/>
  <c r="A756" i="19"/>
  <c r="A754" i="19"/>
  <c r="A752" i="19"/>
  <c r="A750" i="19"/>
  <c r="A748" i="19"/>
  <c r="A746" i="19"/>
  <c r="A744" i="19"/>
  <c r="A742" i="19"/>
  <c r="A740" i="19"/>
  <c r="A738" i="19"/>
  <c r="B737" i="19"/>
  <c r="B738" i="19" s="1"/>
  <c r="B739" i="19" s="1"/>
  <c r="B740" i="19" s="1"/>
  <c r="B741" i="19" s="1"/>
  <c r="B742" i="19" s="1"/>
  <c r="B743" i="19" s="1"/>
  <c r="B744" i="19" s="1"/>
  <c r="B745" i="19" s="1"/>
  <c r="B746" i="19" s="1"/>
  <c r="B747" i="19" s="1"/>
  <c r="B748" i="19" s="1"/>
  <c r="B749" i="19" s="1"/>
  <c r="B750" i="19" s="1"/>
  <c r="B751" i="19" s="1"/>
  <c r="B752" i="19" s="1"/>
  <c r="B753" i="19" s="1"/>
  <c r="B754" i="19" s="1"/>
  <c r="B755" i="19" s="1"/>
  <c r="B756" i="19" s="1"/>
  <c r="B757" i="19" s="1"/>
  <c r="B758" i="19" s="1"/>
  <c r="B759" i="19" s="1"/>
  <c r="B760" i="19" s="1"/>
  <c r="B761" i="19" s="1"/>
  <c r="A733" i="19"/>
  <c r="A731" i="19"/>
  <c r="A729" i="19"/>
  <c r="A727" i="19"/>
  <c r="A725" i="19"/>
  <c r="A723" i="19"/>
  <c r="A721" i="19"/>
  <c r="A719" i="19"/>
  <c r="A717" i="19"/>
  <c r="A715" i="19"/>
  <c r="A713" i="19"/>
  <c r="A711" i="19"/>
  <c r="B710" i="19"/>
  <c r="B711" i="19" s="1"/>
  <c r="B712" i="19" s="1"/>
  <c r="B713" i="19" s="1"/>
  <c r="B714" i="19" s="1"/>
  <c r="B715" i="19" s="1"/>
  <c r="B716" i="19" s="1"/>
  <c r="B717" i="19" s="1"/>
  <c r="B718" i="19" s="1"/>
  <c r="B719" i="19" s="1"/>
  <c r="B720" i="19" s="1"/>
  <c r="B721" i="19" s="1"/>
  <c r="B722" i="19" s="1"/>
  <c r="B723" i="19" s="1"/>
  <c r="B724" i="19" s="1"/>
  <c r="B725" i="19" s="1"/>
  <c r="B726" i="19" s="1"/>
  <c r="B727" i="19" s="1"/>
  <c r="B728" i="19" s="1"/>
  <c r="B729" i="19" s="1"/>
  <c r="B730" i="19" s="1"/>
  <c r="B731" i="19" s="1"/>
  <c r="B732" i="19" s="1"/>
  <c r="B733" i="19" s="1"/>
  <c r="B734" i="19" s="1"/>
  <c r="A707" i="19"/>
  <c r="A705" i="19"/>
  <c r="A703" i="19"/>
  <c r="A701" i="19"/>
  <c r="A699" i="19"/>
  <c r="A697" i="19"/>
  <c r="A695" i="19"/>
  <c r="A693" i="19"/>
  <c r="A691" i="19"/>
  <c r="A689" i="19"/>
  <c r="A687" i="19"/>
  <c r="A685" i="19"/>
  <c r="A683" i="19"/>
  <c r="B683" i="19"/>
  <c r="B684" i="19"/>
  <c r="B685" i="19" s="1"/>
  <c r="B686" i="19" s="1"/>
  <c r="B687" i="19" s="1"/>
  <c r="B688" i="19" s="1"/>
  <c r="B689" i="19" s="1"/>
  <c r="B690" i="19" s="1"/>
  <c r="B691" i="19" s="1"/>
  <c r="B692" i="19" s="1"/>
  <c r="B693" i="19" s="1"/>
  <c r="B694" i="19" s="1"/>
  <c r="B695" i="19" s="1"/>
  <c r="B696" i="19" s="1"/>
  <c r="B697" i="19" s="1"/>
  <c r="B698" i="19" s="1"/>
  <c r="B699" i="19" s="1"/>
  <c r="B700" i="19" s="1"/>
  <c r="B701" i="19" s="1"/>
  <c r="B702" i="19" s="1"/>
  <c r="B703" i="19" s="1"/>
  <c r="B704" i="19" s="1"/>
  <c r="B705" i="19" s="1"/>
  <c r="B706" i="19" s="1"/>
  <c r="B707" i="19" s="1"/>
  <c r="A680" i="19"/>
  <c r="A678" i="19"/>
  <c r="A676" i="19"/>
  <c r="A674" i="19"/>
  <c r="A672" i="19"/>
  <c r="A670" i="19"/>
  <c r="A668" i="19"/>
  <c r="A666" i="19"/>
  <c r="A664" i="19"/>
  <c r="A662" i="19"/>
  <c r="A660" i="19"/>
  <c r="A658" i="19"/>
  <c r="A656" i="19"/>
  <c r="B656" i="19"/>
  <c r="B657" i="19" s="1"/>
  <c r="B658" i="19" s="1"/>
  <c r="B659" i="19" s="1"/>
  <c r="B660" i="19" s="1"/>
  <c r="B661" i="19" s="1"/>
  <c r="B662" i="19" s="1"/>
  <c r="B663" i="19" s="1"/>
  <c r="B664" i="19" s="1"/>
  <c r="B665" i="19" s="1"/>
  <c r="B666" i="19" s="1"/>
  <c r="B667" i="19" s="1"/>
  <c r="B668" i="19" s="1"/>
  <c r="B669" i="19" s="1"/>
  <c r="B670" i="19" s="1"/>
  <c r="B671" i="19" s="1"/>
  <c r="B672" i="19" s="1"/>
  <c r="B673" i="19" s="1"/>
  <c r="B674" i="19" s="1"/>
  <c r="B675" i="19" s="1"/>
  <c r="B676" i="19" s="1"/>
  <c r="B677" i="19" s="1"/>
  <c r="B678" i="19" s="1"/>
  <c r="B679" i="19" s="1"/>
  <c r="B680" i="19" s="1"/>
  <c r="A652" i="19"/>
  <c r="A650" i="19"/>
  <c r="A648" i="19"/>
  <c r="A646" i="19"/>
  <c r="A644" i="19"/>
  <c r="A642" i="19"/>
  <c r="A640" i="19"/>
  <c r="A638" i="19"/>
  <c r="A636" i="19"/>
  <c r="A634" i="19"/>
  <c r="A632" i="19"/>
  <c r="A630" i="19"/>
  <c r="B629" i="19"/>
  <c r="B630" i="19" s="1"/>
  <c r="B631" i="19" s="1"/>
  <c r="B632" i="19" s="1"/>
  <c r="B633" i="19" s="1"/>
  <c r="B634" i="19" s="1"/>
  <c r="B635" i="19" s="1"/>
  <c r="B636" i="19" s="1"/>
  <c r="B637" i="19" s="1"/>
  <c r="B638" i="19" s="1"/>
  <c r="B639" i="19" s="1"/>
  <c r="B640" i="19" s="1"/>
  <c r="B641" i="19" s="1"/>
  <c r="B642" i="19" s="1"/>
  <c r="B643" i="19" s="1"/>
  <c r="B644" i="19" s="1"/>
  <c r="B645" i="19" s="1"/>
  <c r="B646" i="19" s="1"/>
  <c r="B647" i="19" s="1"/>
  <c r="B648" i="19" s="1"/>
  <c r="B649" i="19" s="1"/>
  <c r="B650" i="19" s="1"/>
  <c r="B651" i="19" s="1"/>
  <c r="B652" i="19" s="1"/>
  <c r="B653" i="19" s="1"/>
  <c r="A625" i="19"/>
  <c r="A623" i="19"/>
  <c r="A621" i="19"/>
  <c r="A619" i="19"/>
  <c r="A617" i="19"/>
  <c r="A615" i="19"/>
  <c r="A613" i="19"/>
  <c r="A611" i="19"/>
  <c r="A609" i="19"/>
  <c r="A607" i="19"/>
  <c r="A605" i="19"/>
  <c r="A603" i="19"/>
  <c r="B602" i="19"/>
  <c r="B603" i="19" s="1"/>
  <c r="B604" i="19" s="1"/>
  <c r="B605" i="19" s="1"/>
  <c r="B606" i="19" s="1"/>
  <c r="B607" i="19" s="1"/>
  <c r="B608" i="19" s="1"/>
  <c r="B609" i="19" s="1"/>
  <c r="B610" i="19" s="1"/>
  <c r="B611" i="19" s="1"/>
  <c r="B612" i="19" s="1"/>
  <c r="B613" i="19" s="1"/>
  <c r="B614" i="19" s="1"/>
  <c r="B615" i="19" s="1"/>
  <c r="B616" i="19" s="1"/>
  <c r="B617" i="19" s="1"/>
  <c r="B618" i="19" s="1"/>
  <c r="B619" i="19" s="1"/>
  <c r="B620" i="19" s="1"/>
  <c r="B621" i="19" s="1"/>
  <c r="B622" i="19" s="1"/>
  <c r="B623" i="19" s="1"/>
  <c r="B624" i="19" s="1"/>
  <c r="B625" i="19" s="1"/>
  <c r="B626" i="19" s="1"/>
  <c r="A599" i="19"/>
  <c r="A597" i="19"/>
  <c r="A595" i="19"/>
  <c r="A593" i="19"/>
  <c r="A591" i="19"/>
  <c r="A589" i="19"/>
  <c r="A587" i="19"/>
  <c r="A585" i="19"/>
  <c r="A583" i="19"/>
  <c r="A581" i="19"/>
  <c r="A579" i="19"/>
  <c r="A577" i="19"/>
  <c r="A575" i="19"/>
  <c r="B575" i="19"/>
  <c r="B576" i="19" s="1"/>
  <c r="B577" i="19" s="1"/>
  <c r="B578" i="19" s="1"/>
  <c r="B579" i="19" s="1"/>
  <c r="B580" i="19" s="1"/>
  <c r="B581" i="19" s="1"/>
  <c r="B582" i="19" s="1"/>
  <c r="B583" i="19" s="1"/>
  <c r="B584" i="19" s="1"/>
  <c r="B585" i="19" s="1"/>
  <c r="B586" i="19" s="1"/>
  <c r="B587" i="19" s="1"/>
  <c r="B588" i="19" s="1"/>
  <c r="B589" i="19" s="1"/>
  <c r="B590" i="19" s="1"/>
  <c r="B591" i="19" s="1"/>
  <c r="B592" i="19" s="1"/>
  <c r="B593" i="19" s="1"/>
  <c r="B594" i="19" s="1"/>
  <c r="B595" i="19" s="1"/>
  <c r="B596" i="19" s="1"/>
  <c r="B597" i="19" s="1"/>
  <c r="B598" i="19" s="1"/>
  <c r="B599" i="19" s="1"/>
  <c r="A570" i="19"/>
  <c r="A568" i="19"/>
  <c r="A566" i="19"/>
  <c r="A564" i="19"/>
  <c r="A562" i="19"/>
  <c r="A558" i="19"/>
  <c r="A556" i="19"/>
  <c r="A554" i="19"/>
  <c r="A552" i="19"/>
  <c r="A550" i="19"/>
  <c r="A548" i="19"/>
  <c r="B548" i="19"/>
  <c r="B549" i="19" s="1"/>
  <c r="B550" i="19" s="1"/>
  <c r="B551" i="19" s="1"/>
  <c r="B552" i="19" s="1"/>
  <c r="B553" i="19" s="1"/>
  <c r="B554" i="19" s="1"/>
  <c r="B555" i="19" s="1"/>
  <c r="B556" i="19" s="1"/>
  <c r="B557" i="19" s="1"/>
  <c r="B558" i="19" s="1"/>
  <c r="B559" i="19" s="1"/>
  <c r="B560" i="19" s="1"/>
  <c r="B561" i="19" s="1"/>
  <c r="B562" i="19" s="1"/>
  <c r="B563" i="19" s="1"/>
  <c r="B564" i="19" s="1"/>
  <c r="B565" i="19" s="1"/>
  <c r="B566" i="19" s="1"/>
  <c r="B567" i="19" s="1"/>
  <c r="B568" i="19" s="1"/>
  <c r="B569" i="19" s="1"/>
  <c r="B570" i="19" s="1"/>
  <c r="B571" i="19" s="1"/>
  <c r="B572" i="19" s="1"/>
  <c r="A544" i="19"/>
  <c r="A542" i="19"/>
  <c r="A540" i="19"/>
  <c r="A538" i="19"/>
  <c r="A536" i="19"/>
  <c r="A534" i="19"/>
  <c r="A532" i="19"/>
  <c r="A530" i="19"/>
  <c r="A528" i="19"/>
  <c r="A526" i="19"/>
  <c r="A524" i="19"/>
  <c r="A522" i="19"/>
  <c r="B521" i="19"/>
  <c r="B522" i="19" s="1"/>
  <c r="B523" i="19" s="1"/>
  <c r="B524" i="19" s="1"/>
  <c r="B525" i="19" s="1"/>
  <c r="B526" i="19" s="1"/>
  <c r="B527" i="19" s="1"/>
  <c r="B528" i="19" s="1"/>
  <c r="B529" i="19" s="1"/>
  <c r="B530" i="19" s="1"/>
  <c r="B531" i="19" s="1"/>
  <c r="B532" i="19" s="1"/>
  <c r="B533" i="19" s="1"/>
  <c r="B534" i="19" s="1"/>
  <c r="B535" i="19" s="1"/>
  <c r="B536" i="19" s="1"/>
  <c r="B537" i="19" s="1"/>
  <c r="B538" i="19" s="1"/>
  <c r="B539" i="19" s="1"/>
  <c r="B540" i="19" s="1"/>
  <c r="B541" i="19" s="1"/>
  <c r="B542" i="19" s="1"/>
  <c r="B543" i="19" s="1"/>
  <c r="B544" i="19" s="1"/>
  <c r="B545" i="19" s="1"/>
  <c r="A517" i="19"/>
  <c r="A515" i="19"/>
  <c r="A513" i="19"/>
  <c r="A511" i="19"/>
  <c r="A509" i="19"/>
  <c r="A507" i="19"/>
  <c r="A505" i="19"/>
  <c r="A503" i="19"/>
  <c r="A501" i="19"/>
  <c r="A499" i="19"/>
  <c r="A497" i="19"/>
  <c r="A495" i="19"/>
  <c r="B494" i="19"/>
  <c r="B495" i="19" s="1"/>
  <c r="B496" i="19" s="1"/>
  <c r="B497" i="19" s="1"/>
  <c r="B498" i="19" s="1"/>
  <c r="B499" i="19" s="1"/>
  <c r="B500" i="19" s="1"/>
  <c r="B501" i="19" s="1"/>
  <c r="B502" i="19" s="1"/>
  <c r="B503" i="19" s="1"/>
  <c r="B504" i="19" s="1"/>
  <c r="B505" i="19" s="1"/>
  <c r="B506" i="19" s="1"/>
  <c r="B507" i="19" s="1"/>
  <c r="B508" i="19" s="1"/>
  <c r="B509" i="19" s="1"/>
  <c r="B510" i="19" s="1"/>
  <c r="B511" i="19" s="1"/>
  <c r="B512" i="19" s="1"/>
  <c r="B513" i="19" s="1"/>
  <c r="B514" i="19" s="1"/>
  <c r="B515" i="19" s="1"/>
  <c r="B516" i="19" s="1"/>
  <c r="B517" i="19" s="1"/>
  <c r="B518" i="19" s="1"/>
  <c r="A491" i="19"/>
  <c r="A489" i="19"/>
  <c r="A487" i="19"/>
  <c r="A485" i="19"/>
  <c r="A483" i="19"/>
  <c r="A481" i="19"/>
  <c r="A479" i="19"/>
  <c r="A477" i="19"/>
  <c r="A475" i="19"/>
  <c r="A473" i="19"/>
  <c r="A471" i="19"/>
  <c r="A469" i="19"/>
  <c r="A467" i="19"/>
  <c r="B467" i="19"/>
  <c r="B468" i="19" s="1"/>
  <c r="B469" i="19" s="1"/>
  <c r="B470" i="19" s="1"/>
  <c r="B471" i="19" s="1"/>
  <c r="B472" i="19" s="1"/>
  <c r="B473" i="19" s="1"/>
  <c r="B474" i="19" s="1"/>
  <c r="B475" i="19" s="1"/>
  <c r="B476" i="19" s="1"/>
  <c r="B477" i="19" s="1"/>
  <c r="B478" i="19" s="1"/>
  <c r="B479" i="19" s="1"/>
  <c r="B480" i="19" s="1"/>
  <c r="B481" i="19" s="1"/>
  <c r="B482" i="19" s="1"/>
  <c r="B483" i="19" s="1"/>
  <c r="B484" i="19" s="1"/>
  <c r="B485" i="19" s="1"/>
  <c r="B486" i="19" s="1"/>
  <c r="B487" i="19" s="1"/>
  <c r="B488" i="19" s="1"/>
  <c r="B489" i="19" s="1"/>
  <c r="B490" i="19" s="1"/>
  <c r="B491" i="19" s="1"/>
  <c r="A460" i="19"/>
  <c r="A458" i="19"/>
  <c r="A456" i="19"/>
  <c r="A454" i="19"/>
  <c r="A452" i="19"/>
  <c r="A450" i="19"/>
  <c r="A448" i="19"/>
  <c r="A446" i="19"/>
  <c r="A444" i="19"/>
  <c r="A442" i="19"/>
  <c r="A440" i="19"/>
  <c r="B440" i="19"/>
  <c r="B441" i="19" s="1"/>
  <c r="B442" i="19" s="1"/>
  <c r="B443" i="19" s="1"/>
  <c r="B444" i="19" s="1"/>
  <c r="B445" i="19" s="1"/>
  <c r="B446" i="19" s="1"/>
  <c r="B447" i="19" s="1"/>
  <c r="B448" i="19" s="1"/>
  <c r="B449" i="19" s="1"/>
  <c r="B450" i="19" s="1"/>
  <c r="B451" i="19" s="1"/>
  <c r="B452" i="19" s="1"/>
  <c r="B453" i="19" s="1"/>
  <c r="B454" i="19" s="1"/>
  <c r="B455" i="19" s="1"/>
  <c r="B456" i="19" s="1"/>
  <c r="B457" i="19" s="1"/>
  <c r="B458" i="19" s="1"/>
  <c r="B459" i="19" s="1"/>
  <c r="B460" i="19" s="1"/>
  <c r="B461" i="19" s="1"/>
  <c r="B462" i="19" s="1"/>
  <c r="B463" i="19" s="1"/>
  <c r="B464" i="19" s="1"/>
  <c r="A436" i="19"/>
  <c r="A434" i="19"/>
  <c r="A432" i="19"/>
  <c r="A430" i="19"/>
  <c r="A428" i="19"/>
  <c r="A426" i="19"/>
  <c r="A424" i="19"/>
  <c r="A422" i="19"/>
  <c r="A420" i="19"/>
  <c r="A418" i="19"/>
  <c r="A416" i="19"/>
  <c r="A414" i="19"/>
  <c r="B413" i="19"/>
  <c r="B414" i="19" s="1"/>
  <c r="B415" i="19" s="1"/>
  <c r="B416" i="19" s="1"/>
  <c r="B417" i="19" s="1"/>
  <c r="B418" i="19" s="1"/>
  <c r="B419" i="19" s="1"/>
  <c r="B420" i="19" s="1"/>
  <c r="B421" i="19" s="1"/>
  <c r="B422" i="19" s="1"/>
  <c r="B423" i="19" s="1"/>
  <c r="B424" i="19" s="1"/>
  <c r="B425" i="19" s="1"/>
  <c r="B426" i="19" s="1"/>
  <c r="B427" i="19" s="1"/>
  <c r="B428" i="19" s="1"/>
  <c r="B429" i="19" s="1"/>
  <c r="B430" i="19" s="1"/>
  <c r="B431" i="19" s="1"/>
  <c r="B432" i="19" s="1"/>
  <c r="B433" i="19" s="1"/>
  <c r="B434" i="19" s="1"/>
  <c r="B435" i="19" s="1"/>
  <c r="B436" i="19" s="1"/>
  <c r="B437" i="19" s="1"/>
  <c r="A409" i="19"/>
  <c r="A407" i="19"/>
  <c r="A405" i="19"/>
  <c r="A403" i="19"/>
  <c r="A401" i="19"/>
  <c r="A399" i="19"/>
  <c r="A397" i="19"/>
  <c r="A395" i="19"/>
  <c r="A393" i="19"/>
  <c r="A391" i="19"/>
  <c r="A389" i="19"/>
  <c r="A387" i="19"/>
  <c r="B386" i="19"/>
  <c r="B387" i="19" s="1"/>
  <c r="B388" i="19" s="1"/>
  <c r="B389" i="19" s="1"/>
  <c r="B390" i="19" s="1"/>
  <c r="B391" i="19" s="1"/>
  <c r="B392" i="19" s="1"/>
  <c r="B393" i="19" s="1"/>
  <c r="B394" i="19" s="1"/>
  <c r="B395" i="19" s="1"/>
  <c r="B396" i="19" s="1"/>
  <c r="B397" i="19" s="1"/>
  <c r="B398" i="19" s="1"/>
  <c r="B399" i="19" s="1"/>
  <c r="B400" i="19" s="1"/>
  <c r="B401" i="19" s="1"/>
  <c r="B402" i="19" s="1"/>
  <c r="B403" i="19" s="1"/>
  <c r="B404" i="19" s="1"/>
  <c r="B405" i="19" s="1"/>
  <c r="B406" i="19" s="1"/>
  <c r="B407" i="19" s="1"/>
  <c r="B408" i="19" s="1"/>
  <c r="B409" i="19" s="1"/>
  <c r="B410" i="19" s="1"/>
  <c r="A383" i="19"/>
  <c r="A381" i="19"/>
  <c r="A379" i="19"/>
  <c r="A377" i="19"/>
  <c r="A375" i="19"/>
  <c r="A373" i="19"/>
  <c r="A371" i="19"/>
  <c r="A369" i="19"/>
  <c r="A367" i="19"/>
  <c r="A365" i="19"/>
  <c r="A363" i="19"/>
  <c r="A361" i="19"/>
  <c r="A359" i="19"/>
  <c r="B359" i="19"/>
  <c r="B360" i="19" s="1"/>
  <c r="B361" i="19" s="1"/>
  <c r="B362" i="19" s="1"/>
  <c r="B363" i="19" s="1"/>
  <c r="B364" i="19" s="1"/>
  <c r="B365" i="19" s="1"/>
  <c r="B366" i="19" s="1"/>
  <c r="B367" i="19" s="1"/>
  <c r="B368" i="19" s="1"/>
  <c r="B369" i="19" s="1"/>
  <c r="B370" i="19" s="1"/>
  <c r="B371" i="19" s="1"/>
  <c r="B372" i="19" s="1"/>
  <c r="B373" i="19" s="1"/>
  <c r="B374" i="19" s="1"/>
  <c r="B375" i="19" s="1"/>
  <c r="B376" i="19" s="1"/>
  <c r="B377" i="19" s="1"/>
  <c r="B378" i="19" s="1"/>
  <c r="B379" i="19" s="1"/>
  <c r="B380" i="19" s="1"/>
  <c r="B381" i="19" s="1"/>
  <c r="B382" i="19" s="1"/>
  <c r="B383" i="19" s="1"/>
  <c r="A356" i="19"/>
  <c r="A354" i="19"/>
  <c r="A352" i="19"/>
  <c r="A350" i="19"/>
  <c r="A348" i="19"/>
  <c r="A346" i="19"/>
  <c r="A344" i="19"/>
  <c r="A342" i="19"/>
  <c r="A340" i="19"/>
  <c r="A338" i="19"/>
  <c r="A336" i="19"/>
  <c r="A334" i="19"/>
  <c r="A332" i="19"/>
  <c r="B332" i="19"/>
  <c r="B333" i="19" s="1"/>
  <c r="B334" i="19" s="1"/>
  <c r="B335" i="19" s="1"/>
  <c r="B336" i="19" s="1"/>
  <c r="B337" i="19" s="1"/>
  <c r="B338" i="19" s="1"/>
  <c r="B339" i="19" s="1"/>
  <c r="B340" i="19" s="1"/>
  <c r="B341" i="19" s="1"/>
  <c r="B342" i="19" s="1"/>
  <c r="B343" i="19" s="1"/>
  <c r="B344" i="19" s="1"/>
  <c r="B345" i="19" s="1"/>
  <c r="B346" i="19" s="1"/>
  <c r="B347" i="19" s="1"/>
  <c r="B348" i="19" s="1"/>
  <c r="B349" i="19" s="1"/>
  <c r="B350" i="19" s="1"/>
  <c r="B351" i="19" s="1"/>
  <c r="B352" i="19" s="1"/>
  <c r="B353" i="19" s="1"/>
  <c r="B354" i="19" s="1"/>
  <c r="B355" i="19" s="1"/>
  <c r="B356" i="19" s="1"/>
  <c r="A328" i="19"/>
  <c r="A326" i="19"/>
  <c r="A324" i="19"/>
  <c r="A322" i="19"/>
  <c r="A320" i="19"/>
  <c r="A318" i="19"/>
  <c r="A316" i="19"/>
  <c r="A314" i="19"/>
  <c r="A312" i="19"/>
  <c r="A310" i="19"/>
  <c r="A308" i="19"/>
  <c r="A306" i="19"/>
  <c r="B305" i="19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316" i="19" s="1"/>
  <c r="B317" i="19" s="1"/>
  <c r="B318" i="19" s="1"/>
  <c r="B319" i="19" s="1"/>
  <c r="B320" i="19" s="1"/>
  <c r="B321" i="19" s="1"/>
  <c r="B322" i="19" s="1"/>
  <c r="B323" i="19" s="1"/>
  <c r="B324" i="19" s="1"/>
  <c r="B325" i="19" s="1"/>
  <c r="B326" i="19" s="1"/>
  <c r="B327" i="19" s="1"/>
  <c r="B328" i="19" s="1"/>
  <c r="B329" i="19" s="1"/>
  <c r="A301" i="19"/>
  <c r="A299" i="19"/>
  <c r="A297" i="19"/>
  <c r="A295" i="19"/>
  <c r="A293" i="19"/>
  <c r="A291" i="19"/>
  <c r="A289" i="19"/>
  <c r="A287" i="19"/>
  <c r="A285" i="19"/>
  <c r="A283" i="19"/>
  <c r="A281" i="19"/>
  <c r="A279" i="19"/>
  <c r="B278" i="19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A275" i="19"/>
  <c r="A273" i="19"/>
  <c r="A271" i="19"/>
  <c r="A269" i="19"/>
  <c r="A267" i="19"/>
  <c r="A265" i="19"/>
  <c r="A263" i="19"/>
  <c r="A261" i="19"/>
  <c r="A259" i="19"/>
  <c r="A257" i="19"/>
  <c r="A255" i="19"/>
  <c r="A253" i="19"/>
  <c r="A251" i="19"/>
  <c r="B251" i="19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A246" i="19"/>
  <c r="A244" i="19"/>
  <c r="A242" i="19"/>
  <c r="A240" i="19"/>
  <c r="A238" i="19"/>
  <c r="A236" i="19"/>
  <c r="A234" i="19"/>
  <c r="A232" i="19"/>
  <c r="A230" i="19"/>
  <c r="A228" i="19"/>
  <c r="A226" i="19"/>
  <c r="A224" i="19"/>
  <c r="B224" i="19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A220" i="19"/>
  <c r="A218" i="19"/>
  <c r="A216" i="19"/>
  <c r="A214" i="19"/>
  <c r="A212" i="19"/>
  <c r="A210" i="19"/>
  <c r="A208" i="19"/>
  <c r="A206" i="19"/>
  <c r="A204" i="19"/>
  <c r="A202" i="19"/>
  <c r="A200" i="19"/>
  <c r="A198" i="19"/>
  <c r="B197" i="19"/>
  <c r="B198" i="19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16" i="19" s="1"/>
  <c r="B217" i="19" s="1"/>
  <c r="B218" i="19" s="1"/>
  <c r="B219" i="19" s="1"/>
  <c r="B220" i="19" s="1"/>
  <c r="B221" i="19" s="1"/>
  <c r="A193" i="19"/>
  <c r="A191" i="19"/>
  <c r="A189" i="19"/>
  <c r="A187" i="19"/>
  <c r="A185" i="19"/>
  <c r="A183" i="19"/>
  <c r="A181" i="19"/>
  <c r="A179" i="19"/>
  <c r="A177" i="19"/>
  <c r="A175" i="19"/>
  <c r="A173" i="19"/>
  <c r="A171" i="19"/>
  <c r="B170" i="19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A167" i="19"/>
  <c r="A165" i="19"/>
  <c r="A163" i="19"/>
  <c r="A161" i="19"/>
  <c r="A159" i="19"/>
  <c r="A157" i="19"/>
  <c r="A155" i="19"/>
  <c r="A153" i="19"/>
  <c r="A151" i="19"/>
  <c r="A149" i="19"/>
  <c r="A147" i="19"/>
  <c r="A145" i="19"/>
  <c r="A143" i="19"/>
  <c r="B143" i="19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A140" i="19"/>
  <c r="A138" i="19"/>
  <c r="A136" i="19"/>
  <c r="A134" i="19"/>
  <c r="A132" i="19"/>
  <c r="A130" i="19"/>
  <c r="A128" i="19"/>
  <c r="A126" i="19"/>
  <c r="A124" i="19"/>
  <c r="A122" i="19"/>
  <c r="B116" i="19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A113" i="19"/>
  <c r="A111" i="19"/>
  <c r="A109" i="19"/>
  <c r="A107" i="19"/>
  <c r="A105" i="19"/>
  <c r="A103" i="19"/>
  <c r="A101" i="19"/>
  <c r="A99" i="19"/>
  <c r="A97" i="19"/>
  <c r="B90" i="19"/>
  <c r="B91" i="19" s="1"/>
  <c r="B92" i="19" s="1"/>
  <c r="B93" i="19" s="1"/>
  <c r="B94" i="19" s="1"/>
  <c r="B95" i="19" s="1"/>
  <c r="B96" i="19" s="1"/>
  <c r="B97" i="19" s="1"/>
  <c r="B98" i="19" s="1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A72" i="19"/>
  <c r="B65" i="19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A64" i="19"/>
  <c r="A62" i="19"/>
  <c r="A60" i="19"/>
  <c r="A58" i="19"/>
  <c r="A56" i="19"/>
  <c r="A54" i="19"/>
  <c r="A52" i="19"/>
  <c r="A50" i="19"/>
  <c r="B40" i="19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A36" i="19"/>
  <c r="A34" i="19"/>
  <c r="A32" i="19"/>
  <c r="A30" i="19"/>
  <c r="A28" i="19"/>
  <c r="A26" i="19"/>
  <c r="A24" i="19"/>
  <c r="A22" i="19"/>
  <c r="A20" i="19"/>
  <c r="B13" i="19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2" i="19"/>
  <c r="A812" i="18"/>
  <c r="A810" i="18"/>
  <c r="A808" i="18"/>
  <c r="A806" i="18"/>
  <c r="A804" i="18"/>
  <c r="A802" i="18"/>
  <c r="A800" i="18"/>
  <c r="A798" i="18"/>
  <c r="A796" i="18"/>
  <c r="A794" i="18"/>
  <c r="A792" i="18"/>
  <c r="A790" i="18"/>
  <c r="B789" i="18"/>
  <c r="B790" i="18" s="1"/>
  <c r="B791" i="18" s="1"/>
  <c r="B792" i="18" s="1"/>
  <c r="B793" i="18" s="1"/>
  <c r="B794" i="18" s="1"/>
  <c r="B795" i="18" s="1"/>
  <c r="B796" i="18" s="1"/>
  <c r="B797" i="18" s="1"/>
  <c r="B798" i="18" s="1"/>
  <c r="B799" i="18" s="1"/>
  <c r="B800" i="18" s="1"/>
  <c r="B801" i="18" s="1"/>
  <c r="B802" i="18" s="1"/>
  <c r="B803" i="18" s="1"/>
  <c r="B804" i="18" s="1"/>
  <c r="B805" i="18" s="1"/>
  <c r="B806" i="18" s="1"/>
  <c r="B807" i="18" s="1"/>
  <c r="B808" i="18" s="1"/>
  <c r="B809" i="18" s="1"/>
  <c r="B810" i="18" s="1"/>
  <c r="B811" i="18" s="1"/>
  <c r="B812" i="18" s="1"/>
  <c r="B813" i="18" s="1"/>
  <c r="A783" i="18"/>
  <c r="A781" i="18"/>
  <c r="A779" i="18"/>
  <c r="A777" i="18"/>
  <c r="A775" i="18"/>
  <c r="A773" i="18"/>
  <c r="A771" i="18"/>
  <c r="A763" i="18"/>
  <c r="B762" i="18"/>
  <c r="B763" i="18" s="1"/>
  <c r="B764" i="18" s="1"/>
  <c r="B765" i="18" s="1"/>
  <c r="B766" i="18" s="1"/>
  <c r="B767" i="18" s="1"/>
  <c r="B768" i="18" s="1"/>
  <c r="B769" i="18" s="1"/>
  <c r="B770" i="18" s="1"/>
  <c r="B771" i="18" s="1"/>
  <c r="B772" i="18" s="1"/>
  <c r="B773" i="18" s="1"/>
  <c r="B774" i="18" s="1"/>
  <c r="B775" i="18" s="1"/>
  <c r="B776" i="18" s="1"/>
  <c r="B777" i="18" s="1"/>
  <c r="B778" i="18" s="1"/>
  <c r="B779" i="18" s="1"/>
  <c r="B780" i="18" s="1"/>
  <c r="B781" i="18" s="1"/>
  <c r="B782" i="18" s="1"/>
  <c r="B783" i="18" s="1"/>
  <c r="B784" i="18" s="1"/>
  <c r="B785" i="18" s="1"/>
  <c r="B786" i="18" s="1"/>
  <c r="A759" i="18"/>
  <c r="A757" i="18"/>
  <c r="A755" i="18"/>
  <c r="A753" i="18"/>
  <c r="A751" i="18"/>
  <c r="A749" i="18"/>
  <c r="A747" i="18"/>
  <c r="A745" i="18"/>
  <c r="A743" i="18"/>
  <c r="A741" i="18"/>
  <c r="A739" i="18"/>
  <c r="A737" i="18"/>
  <c r="A735" i="18"/>
  <c r="B735" i="18"/>
  <c r="B736" i="18" s="1"/>
  <c r="B737" i="18" s="1"/>
  <c r="B738" i="18" s="1"/>
  <c r="B739" i="18" s="1"/>
  <c r="B740" i="18" s="1"/>
  <c r="B741" i="18" s="1"/>
  <c r="B742" i="18" s="1"/>
  <c r="B743" i="18" s="1"/>
  <c r="B744" i="18" s="1"/>
  <c r="B745" i="18" s="1"/>
  <c r="B746" i="18" s="1"/>
  <c r="B747" i="18" s="1"/>
  <c r="B748" i="18" s="1"/>
  <c r="B749" i="18" s="1"/>
  <c r="B750" i="18" s="1"/>
  <c r="B751" i="18" s="1"/>
  <c r="B752" i="18" s="1"/>
  <c r="B753" i="18" s="1"/>
  <c r="B754" i="18" s="1"/>
  <c r="B755" i="18" s="1"/>
  <c r="B756" i="18" s="1"/>
  <c r="B757" i="18" s="1"/>
  <c r="B758" i="18" s="1"/>
  <c r="B759" i="18" s="1"/>
  <c r="B708" i="18"/>
  <c r="B709" i="18" s="1"/>
  <c r="B710" i="18" s="1"/>
  <c r="B711" i="18" s="1"/>
  <c r="B712" i="18" s="1"/>
  <c r="B713" i="18" s="1"/>
  <c r="B714" i="18" s="1"/>
  <c r="B715" i="18" s="1"/>
  <c r="B716" i="18" s="1"/>
  <c r="B717" i="18" s="1"/>
  <c r="B718" i="18" s="1"/>
  <c r="B719" i="18" s="1"/>
  <c r="B720" i="18" s="1"/>
  <c r="B721" i="18" s="1"/>
  <c r="B722" i="18" s="1"/>
  <c r="B723" i="18" s="1"/>
  <c r="B724" i="18" s="1"/>
  <c r="B725" i="18" s="1"/>
  <c r="B726" i="18" s="1"/>
  <c r="B727" i="18" s="1"/>
  <c r="B728" i="18" s="1"/>
  <c r="B729" i="18" s="1"/>
  <c r="B730" i="18" s="1"/>
  <c r="B731" i="18" s="1"/>
  <c r="B732" i="18" s="1"/>
  <c r="A704" i="18"/>
  <c r="A702" i="18"/>
  <c r="A700" i="18"/>
  <c r="A698" i="18"/>
  <c r="A696" i="18"/>
  <c r="A694" i="18"/>
  <c r="A692" i="18"/>
  <c r="A690" i="18"/>
  <c r="A688" i="18"/>
  <c r="A686" i="18"/>
  <c r="A684" i="18"/>
  <c r="A682" i="18"/>
  <c r="B681" i="18"/>
  <c r="B682" i="18" s="1"/>
  <c r="B683" i="18" s="1"/>
  <c r="B684" i="18" s="1"/>
  <c r="B685" i="18" s="1"/>
  <c r="B686" i="18" s="1"/>
  <c r="B687" i="18" s="1"/>
  <c r="B688" i="18" s="1"/>
  <c r="B689" i="18" s="1"/>
  <c r="B690" i="18" s="1"/>
  <c r="B691" i="18" s="1"/>
  <c r="B692" i="18" s="1"/>
  <c r="B693" i="18" s="1"/>
  <c r="B694" i="18" s="1"/>
  <c r="B695" i="18" s="1"/>
  <c r="B696" i="18" s="1"/>
  <c r="B697" i="18" s="1"/>
  <c r="B698" i="18" s="1"/>
  <c r="B699" i="18" s="1"/>
  <c r="B700" i="18" s="1"/>
  <c r="B701" i="18" s="1"/>
  <c r="B702" i="18" s="1"/>
  <c r="B703" i="18" s="1"/>
  <c r="B704" i="18" s="1"/>
  <c r="B705" i="18" s="1"/>
  <c r="A677" i="18"/>
  <c r="A675" i="18"/>
  <c r="A673" i="18"/>
  <c r="A671" i="18"/>
  <c r="A669" i="18"/>
  <c r="A667" i="18"/>
  <c r="A665" i="18"/>
  <c r="A663" i="18"/>
  <c r="A661" i="18"/>
  <c r="A659" i="18"/>
  <c r="A657" i="18"/>
  <c r="A655" i="18"/>
  <c r="B654" i="18"/>
  <c r="B655" i="18" s="1"/>
  <c r="B656" i="18" s="1"/>
  <c r="B657" i="18" s="1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673" i="18" s="1"/>
  <c r="B674" i="18" s="1"/>
  <c r="B675" i="18" s="1"/>
  <c r="B676" i="18" s="1"/>
  <c r="B677" i="18" s="1"/>
  <c r="B678" i="18" s="1"/>
  <c r="A651" i="18"/>
  <c r="A649" i="18"/>
  <c r="A647" i="18"/>
  <c r="A645" i="18"/>
  <c r="A643" i="18"/>
  <c r="A641" i="18"/>
  <c r="A639" i="18"/>
  <c r="A637" i="18"/>
  <c r="A635" i="18"/>
  <c r="A633" i="18"/>
  <c r="A631" i="18"/>
  <c r="A629" i="18"/>
  <c r="A627" i="18"/>
  <c r="B627" i="18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A618" i="18"/>
  <c r="A616" i="18"/>
  <c r="A614" i="18"/>
  <c r="A612" i="18"/>
  <c r="A610" i="18"/>
  <c r="A608" i="18"/>
  <c r="A606" i="18"/>
  <c r="A604" i="18"/>
  <c r="A602" i="18"/>
  <c r="A600" i="18"/>
  <c r="B600" i="18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618" i="18" s="1"/>
  <c r="B619" i="18" s="1"/>
  <c r="B620" i="18" s="1"/>
  <c r="B621" i="18" s="1"/>
  <c r="B622" i="18" s="1"/>
  <c r="B623" i="18" s="1"/>
  <c r="B624" i="18" s="1"/>
  <c r="A596" i="18"/>
  <c r="A594" i="18"/>
  <c r="A592" i="18"/>
  <c r="A590" i="18"/>
  <c r="A588" i="18"/>
  <c r="A586" i="18"/>
  <c r="A584" i="18"/>
  <c r="A582" i="18"/>
  <c r="A580" i="18"/>
  <c r="A578" i="18"/>
  <c r="A576" i="18"/>
  <c r="A574" i="18"/>
  <c r="B573" i="18"/>
  <c r="B574" i="18"/>
  <c r="B575" i="18" s="1"/>
  <c r="B576" i="18" s="1"/>
  <c r="B577" i="18" s="1"/>
  <c r="B578" i="18" s="1"/>
  <c r="B579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A569" i="18"/>
  <c r="A567" i="18"/>
  <c r="A565" i="18"/>
  <c r="A563" i="18"/>
  <c r="A561" i="18"/>
  <c r="A559" i="18"/>
  <c r="A557" i="18"/>
  <c r="A555" i="18"/>
  <c r="A553" i="18"/>
  <c r="A551" i="18"/>
  <c r="A549" i="18"/>
  <c r="A547" i="18"/>
  <c r="B546" i="18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A543" i="18"/>
  <c r="A541" i="18"/>
  <c r="A539" i="18"/>
  <c r="A537" i="18"/>
  <c r="A535" i="18"/>
  <c r="A533" i="18"/>
  <c r="A531" i="18"/>
  <c r="A529" i="18"/>
  <c r="A527" i="18"/>
  <c r="A525" i="18"/>
  <c r="A523" i="18"/>
  <c r="A521" i="18"/>
  <c r="A519" i="18"/>
  <c r="B519" i="18"/>
  <c r="B520" i="18" s="1"/>
  <c r="B521" i="18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A508" i="18"/>
  <c r="A506" i="18"/>
  <c r="A504" i="18"/>
  <c r="A502" i="18"/>
  <c r="A500" i="18"/>
  <c r="A498" i="18"/>
  <c r="A496" i="18"/>
  <c r="A494" i="18"/>
  <c r="A492" i="18"/>
  <c r="B492" i="18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A488" i="18"/>
  <c r="A486" i="18"/>
  <c r="A484" i="18"/>
  <c r="A482" i="18"/>
  <c r="A480" i="18"/>
  <c r="A478" i="18"/>
  <c r="A476" i="18"/>
  <c r="A474" i="18"/>
  <c r="A472" i="18"/>
  <c r="A470" i="18"/>
  <c r="A468" i="18"/>
  <c r="A466" i="18"/>
  <c r="B465" i="18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A461" i="18"/>
  <c r="A459" i="18"/>
  <c r="A457" i="18"/>
  <c r="A455" i="18"/>
  <c r="A453" i="18"/>
  <c r="A451" i="18"/>
  <c r="A449" i="18"/>
  <c r="A447" i="18"/>
  <c r="A445" i="18"/>
  <c r="A443" i="18"/>
  <c r="A442" i="18"/>
  <c r="A441" i="18"/>
  <c r="A440" i="18"/>
  <c r="A439" i="18"/>
  <c r="A438" i="18"/>
  <c r="B438" i="18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A435" i="18"/>
  <c r="A433" i="18"/>
  <c r="A431" i="18"/>
  <c r="A429" i="18"/>
  <c r="A427" i="18"/>
  <c r="A425" i="18"/>
  <c r="A423" i="18"/>
  <c r="A421" i="18"/>
  <c r="A419" i="18"/>
  <c r="A417" i="18"/>
  <c r="A415" i="18"/>
  <c r="A413" i="18"/>
  <c r="A411" i="18"/>
  <c r="B411" i="18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A408" i="18"/>
  <c r="A407" i="18"/>
  <c r="A406" i="18"/>
  <c r="A405" i="18"/>
  <c r="A404" i="18"/>
  <c r="A403" i="18"/>
  <c r="A402" i="18"/>
  <c r="A401" i="18"/>
  <c r="A400" i="18"/>
  <c r="A399" i="18"/>
  <c r="A398" i="18"/>
  <c r="A397" i="18"/>
  <c r="A396" i="18"/>
  <c r="A395" i="18"/>
  <c r="A394" i="18"/>
  <c r="A393" i="18"/>
  <c r="A392" i="18"/>
  <c r="A391" i="18"/>
  <c r="A390" i="18"/>
  <c r="A389" i="18"/>
  <c r="A388" i="18"/>
  <c r="A387" i="18"/>
  <c r="A386" i="18"/>
  <c r="A385" i="18"/>
  <c r="A384" i="18"/>
  <c r="B384" i="18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A380" i="18"/>
  <c r="A378" i="18"/>
  <c r="A376" i="18"/>
  <c r="A374" i="18"/>
  <c r="A372" i="18"/>
  <c r="A370" i="18"/>
  <c r="A368" i="18"/>
  <c r="A366" i="18"/>
  <c r="A364" i="18"/>
  <c r="A362" i="18"/>
  <c r="A360" i="18"/>
  <c r="A358" i="18"/>
  <c r="B357" i="18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A354" i="18"/>
  <c r="A353" i="18"/>
  <c r="A352" i="18"/>
  <c r="A351" i="18"/>
  <c r="A350" i="18"/>
  <c r="A349" i="18"/>
  <c r="A348" i="18"/>
  <c r="A347" i="18"/>
  <c r="A346" i="18"/>
  <c r="A345" i="18"/>
  <c r="A344" i="18"/>
  <c r="A343" i="18"/>
  <c r="A342" i="18"/>
  <c r="A341" i="18"/>
  <c r="A340" i="18"/>
  <c r="A339" i="18"/>
  <c r="A338" i="18"/>
  <c r="A337" i="18"/>
  <c r="A336" i="18"/>
  <c r="A335" i="18"/>
  <c r="A334" i="18"/>
  <c r="A333" i="18"/>
  <c r="A332" i="18"/>
  <c r="A331" i="18"/>
  <c r="A330" i="18"/>
  <c r="B330" i="18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A327" i="18"/>
  <c r="A325" i="18"/>
  <c r="A323" i="18"/>
  <c r="A321" i="18"/>
  <c r="A319" i="18"/>
  <c r="A317" i="18"/>
  <c r="A315" i="18"/>
  <c r="A313" i="18"/>
  <c r="A311" i="18"/>
  <c r="A309" i="18"/>
  <c r="A307" i="18"/>
  <c r="A305" i="18"/>
  <c r="A303" i="18"/>
  <c r="B303" i="18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A300" i="18"/>
  <c r="A299" i="18"/>
  <c r="A298" i="18"/>
  <c r="A297" i="18"/>
  <c r="A296" i="18"/>
  <c r="A295" i="18"/>
  <c r="A294" i="18"/>
  <c r="A293" i="18"/>
  <c r="A292" i="18"/>
  <c r="A291" i="18"/>
  <c r="A290" i="18"/>
  <c r="A289" i="18"/>
  <c r="A288" i="18"/>
  <c r="A287" i="18"/>
  <c r="A286" i="18"/>
  <c r="A285" i="18"/>
  <c r="A284" i="18"/>
  <c r="A283" i="18"/>
  <c r="A282" i="18"/>
  <c r="A281" i="18"/>
  <c r="A280" i="18"/>
  <c r="A279" i="18"/>
  <c r="A278" i="18"/>
  <c r="A277" i="18"/>
  <c r="A276" i="18"/>
  <c r="B276" i="18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A272" i="18"/>
  <c r="A270" i="18"/>
  <c r="A268" i="18"/>
  <c r="A266" i="18"/>
  <c r="A264" i="18"/>
  <c r="A262" i="18"/>
  <c r="A260" i="18"/>
  <c r="A258" i="18"/>
  <c r="A256" i="18"/>
  <c r="A254" i="18"/>
  <c r="A252" i="18"/>
  <c r="A250" i="18"/>
  <c r="B249" i="18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A246" i="18"/>
  <c r="A245" i="18"/>
  <c r="A244" i="18"/>
  <c r="A243" i="18"/>
  <c r="A242" i="18"/>
  <c r="A241" i="18"/>
  <c r="A240" i="18"/>
  <c r="A239" i="18"/>
  <c r="A238" i="18"/>
  <c r="A237" i="18"/>
  <c r="A236" i="18"/>
  <c r="A235" i="18"/>
  <c r="A234" i="18"/>
  <c r="A233" i="18"/>
  <c r="A232" i="18"/>
  <c r="A231" i="18"/>
  <c r="A230" i="18"/>
  <c r="A229" i="18"/>
  <c r="A228" i="18"/>
  <c r="A227" i="18"/>
  <c r="A226" i="18"/>
  <c r="A225" i="18"/>
  <c r="A224" i="18"/>
  <c r="A223" i="18"/>
  <c r="A222" i="18"/>
  <c r="B222" i="18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A219" i="18"/>
  <c r="A217" i="18"/>
  <c r="A215" i="18"/>
  <c r="A213" i="18"/>
  <c r="A211" i="18"/>
  <c r="A209" i="18"/>
  <c r="A207" i="18"/>
  <c r="A205" i="18"/>
  <c r="A203" i="18"/>
  <c r="A201" i="18"/>
  <c r="A199" i="18"/>
  <c r="A197" i="18"/>
  <c r="A195" i="18"/>
  <c r="B195" i="18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A192" i="18"/>
  <c r="A191" i="18"/>
  <c r="A190" i="18"/>
  <c r="A189" i="18"/>
  <c r="A188" i="18"/>
  <c r="A187" i="18"/>
  <c r="A186" i="18"/>
  <c r="A185" i="18"/>
  <c r="A184" i="18"/>
  <c r="A183" i="18"/>
  <c r="A182" i="18"/>
  <c r="A181" i="18"/>
  <c r="A180" i="18"/>
  <c r="A179" i="18"/>
  <c r="A178" i="18"/>
  <c r="A177" i="18"/>
  <c r="A176" i="18"/>
  <c r="A175" i="18"/>
  <c r="A174" i="18"/>
  <c r="A173" i="18"/>
  <c r="A172" i="18"/>
  <c r="A171" i="18"/>
  <c r="A170" i="18"/>
  <c r="A169" i="18"/>
  <c r="A168" i="18"/>
  <c r="B168" i="18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A164" i="18"/>
  <c r="A162" i="18"/>
  <c r="A160" i="18"/>
  <c r="A158" i="18"/>
  <c r="A156" i="18"/>
  <c r="A154" i="18"/>
  <c r="A152" i="18"/>
  <c r="A150" i="18"/>
  <c r="A148" i="18"/>
  <c r="A146" i="18"/>
  <c r="A144" i="18"/>
  <c r="A142" i="18"/>
  <c r="B141" i="18"/>
  <c r="B142" i="18"/>
  <c r="B143" i="18" s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A138" i="18"/>
  <c r="A137" i="18"/>
  <c r="A136" i="18"/>
  <c r="A135" i="18"/>
  <c r="A134" i="18"/>
  <c r="A133" i="18"/>
  <c r="A132" i="18"/>
  <c r="A131" i="18"/>
  <c r="A130" i="18"/>
  <c r="A129" i="18"/>
  <c r="A128" i="18"/>
  <c r="A127" i="18"/>
  <c r="A126" i="18"/>
  <c r="A125" i="18"/>
  <c r="A124" i="18"/>
  <c r="A123" i="18"/>
  <c r="A122" i="18"/>
  <c r="A121" i="18"/>
  <c r="A120" i="18"/>
  <c r="A119" i="18"/>
  <c r="A118" i="18"/>
  <c r="A117" i="18"/>
  <c r="A116" i="18"/>
  <c r="A115" i="18"/>
  <c r="B114" i="18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A112" i="18"/>
  <c r="A110" i="18"/>
  <c r="A108" i="18"/>
  <c r="A106" i="18"/>
  <c r="A104" i="18"/>
  <c r="A102" i="18"/>
  <c r="A100" i="18"/>
  <c r="A98" i="18"/>
  <c r="A96" i="18"/>
  <c r="A94" i="18"/>
  <c r="A92" i="18"/>
  <c r="A90" i="18"/>
  <c r="B88" i="18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B63" i="18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A61" i="18"/>
  <c r="A59" i="18"/>
  <c r="A57" i="18"/>
  <c r="A55" i="18"/>
  <c r="A53" i="18"/>
  <c r="A51" i="18"/>
  <c r="A49" i="18"/>
  <c r="A47" i="18"/>
  <c r="A45" i="18"/>
  <c r="A43" i="18"/>
  <c r="A41" i="18"/>
  <c r="A39" i="18"/>
  <c r="B38" i="18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B13" i="18"/>
  <c r="B14" i="18" s="1"/>
  <c r="B15" i="18" s="1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2" i="18"/>
  <c r="B792" i="17"/>
  <c r="B793" i="17" s="1"/>
  <c r="B794" i="17" s="1"/>
  <c r="B795" i="17" s="1"/>
  <c r="B796" i="17" s="1"/>
  <c r="B797" i="17" s="1"/>
  <c r="B798" i="17" s="1"/>
  <c r="B799" i="17" s="1"/>
  <c r="B800" i="17" s="1"/>
  <c r="B801" i="17" s="1"/>
  <c r="B802" i="17" s="1"/>
  <c r="B803" i="17" s="1"/>
  <c r="B804" i="17" s="1"/>
  <c r="B805" i="17" s="1"/>
  <c r="B806" i="17" s="1"/>
  <c r="B807" i="17" s="1"/>
  <c r="B808" i="17" s="1"/>
  <c r="B809" i="17" s="1"/>
  <c r="B810" i="17" s="1"/>
  <c r="B811" i="17" s="1"/>
  <c r="B812" i="17" s="1"/>
  <c r="B813" i="17" s="1"/>
  <c r="B814" i="17" s="1"/>
  <c r="B815" i="17" s="1"/>
  <c r="B816" i="17" s="1"/>
  <c r="A789" i="17"/>
  <c r="A787" i="17"/>
  <c r="A785" i="17"/>
  <c r="A783" i="17"/>
  <c r="A781" i="17"/>
  <c r="A779" i="17"/>
  <c r="A777" i="17"/>
  <c r="A775" i="17"/>
  <c r="A773" i="17"/>
  <c r="A771" i="17"/>
  <c r="A769" i="17"/>
  <c r="A767" i="17"/>
  <c r="A765" i="17"/>
  <c r="B765" i="17"/>
  <c r="B766" i="17" s="1"/>
  <c r="B767" i="17" s="1"/>
  <c r="B768" i="17" s="1"/>
  <c r="B769" i="17" s="1"/>
  <c r="B770" i="17" s="1"/>
  <c r="B771" i="17" s="1"/>
  <c r="B772" i="17" s="1"/>
  <c r="B773" i="17" s="1"/>
  <c r="B774" i="17" s="1"/>
  <c r="B775" i="17" s="1"/>
  <c r="B776" i="17" s="1"/>
  <c r="B777" i="17" s="1"/>
  <c r="B778" i="17" s="1"/>
  <c r="B779" i="17" s="1"/>
  <c r="B780" i="17" s="1"/>
  <c r="B781" i="17" s="1"/>
  <c r="B782" i="17" s="1"/>
  <c r="B783" i="17" s="1"/>
  <c r="B784" i="17" s="1"/>
  <c r="B785" i="17" s="1"/>
  <c r="B786" i="17" s="1"/>
  <c r="B787" i="17" s="1"/>
  <c r="B788" i="17" s="1"/>
  <c r="B789" i="17" s="1"/>
  <c r="A754" i="17"/>
  <c r="A752" i="17"/>
  <c r="A750" i="17"/>
  <c r="A748" i="17"/>
  <c r="A746" i="17"/>
  <c r="A744" i="17"/>
  <c r="A742" i="17"/>
  <c r="A740" i="17"/>
  <c r="A738" i="17"/>
  <c r="B738" i="17"/>
  <c r="B739" i="17" s="1"/>
  <c r="B740" i="17" s="1"/>
  <c r="B741" i="17" s="1"/>
  <c r="B742" i="17" s="1"/>
  <c r="B743" i="17" s="1"/>
  <c r="B744" i="17" s="1"/>
  <c r="B745" i="17" s="1"/>
  <c r="B746" i="17" s="1"/>
  <c r="B747" i="17" s="1"/>
  <c r="B748" i="17" s="1"/>
  <c r="B749" i="17" s="1"/>
  <c r="B750" i="17" s="1"/>
  <c r="B751" i="17" s="1"/>
  <c r="B752" i="17" s="1"/>
  <c r="B753" i="17" s="1"/>
  <c r="B754" i="17" s="1"/>
  <c r="B755" i="17" s="1"/>
  <c r="B756" i="17" s="1"/>
  <c r="B757" i="17" s="1"/>
  <c r="B758" i="17" s="1"/>
  <c r="B759" i="17" s="1"/>
  <c r="B760" i="17" s="1"/>
  <c r="B761" i="17" s="1"/>
  <c r="B762" i="17" s="1"/>
  <c r="A734" i="17"/>
  <c r="A732" i="17"/>
  <c r="A730" i="17"/>
  <c r="A728" i="17"/>
  <c r="A726" i="17"/>
  <c r="A724" i="17"/>
  <c r="A722" i="17"/>
  <c r="A720" i="17"/>
  <c r="A718" i="17"/>
  <c r="A716" i="17"/>
  <c r="A714" i="17"/>
  <c r="A712" i="17"/>
  <c r="B711" i="17"/>
  <c r="B712" i="17"/>
  <c r="B713" i="17" s="1"/>
  <c r="B714" i="17" s="1"/>
  <c r="B715" i="17" s="1"/>
  <c r="B716" i="17" s="1"/>
  <c r="B717" i="17" s="1"/>
  <c r="B718" i="17" s="1"/>
  <c r="B719" i="17" s="1"/>
  <c r="B720" i="17" s="1"/>
  <c r="B721" i="17" s="1"/>
  <c r="B722" i="17" s="1"/>
  <c r="B723" i="17" s="1"/>
  <c r="B724" i="17" s="1"/>
  <c r="B725" i="17" s="1"/>
  <c r="B726" i="17" s="1"/>
  <c r="B727" i="17" s="1"/>
  <c r="B728" i="17" s="1"/>
  <c r="B729" i="17" s="1"/>
  <c r="B730" i="17" s="1"/>
  <c r="B731" i="17" s="1"/>
  <c r="B732" i="17" s="1"/>
  <c r="B733" i="17" s="1"/>
  <c r="B734" i="17" s="1"/>
  <c r="B735" i="17" s="1"/>
  <c r="A707" i="17"/>
  <c r="A705" i="17"/>
  <c r="A703" i="17"/>
  <c r="A701" i="17"/>
  <c r="A699" i="17"/>
  <c r="A697" i="17"/>
  <c r="A695" i="17"/>
  <c r="A693" i="17"/>
  <c r="A691" i="17"/>
  <c r="A689" i="17"/>
  <c r="A687" i="17"/>
  <c r="A685" i="17"/>
  <c r="B684" i="17"/>
  <c r="B685" i="17" s="1"/>
  <c r="B686" i="17" s="1"/>
  <c r="B687" i="17" s="1"/>
  <c r="B688" i="17" s="1"/>
  <c r="B689" i="17" s="1"/>
  <c r="B690" i="17" s="1"/>
  <c r="B691" i="17" s="1"/>
  <c r="B692" i="17" s="1"/>
  <c r="B693" i="17" s="1"/>
  <c r="B694" i="17" s="1"/>
  <c r="B695" i="17" s="1"/>
  <c r="B696" i="17" s="1"/>
  <c r="B697" i="17" s="1"/>
  <c r="B698" i="17" s="1"/>
  <c r="B699" i="17" s="1"/>
  <c r="B700" i="17" s="1"/>
  <c r="B701" i="17" s="1"/>
  <c r="B702" i="17" s="1"/>
  <c r="B703" i="17" s="1"/>
  <c r="B704" i="17" s="1"/>
  <c r="B705" i="17" s="1"/>
  <c r="B706" i="17" s="1"/>
  <c r="B707" i="17" s="1"/>
  <c r="B708" i="17" s="1"/>
  <c r="A681" i="17"/>
  <c r="A679" i="17"/>
  <c r="A677" i="17"/>
  <c r="A675" i="17"/>
  <c r="A673" i="17"/>
  <c r="A671" i="17"/>
  <c r="A669" i="17"/>
  <c r="A667" i="17"/>
  <c r="A665" i="17"/>
  <c r="A663" i="17"/>
  <c r="A661" i="17"/>
  <c r="A659" i="17"/>
  <c r="A657" i="17"/>
  <c r="B657" i="17"/>
  <c r="B658" i="17"/>
  <c r="B659" i="17" s="1"/>
  <c r="B660" i="17" s="1"/>
  <c r="B661" i="17" s="1"/>
  <c r="B662" i="17" s="1"/>
  <c r="B663" i="17" s="1"/>
  <c r="B664" i="17" s="1"/>
  <c r="B665" i="17" s="1"/>
  <c r="B666" i="17" s="1"/>
  <c r="B667" i="17" s="1"/>
  <c r="B668" i="17" s="1"/>
  <c r="B669" i="17" s="1"/>
  <c r="B670" i="17" s="1"/>
  <c r="B671" i="17" s="1"/>
  <c r="B672" i="17" s="1"/>
  <c r="B673" i="17" s="1"/>
  <c r="B674" i="17" s="1"/>
  <c r="B675" i="17" s="1"/>
  <c r="B676" i="17" s="1"/>
  <c r="B677" i="17" s="1"/>
  <c r="B678" i="17" s="1"/>
  <c r="B679" i="17" s="1"/>
  <c r="B680" i="17" s="1"/>
  <c r="B681" i="17" s="1"/>
  <c r="A654" i="17"/>
  <c r="A646" i="17"/>
  <c r="A644" i="17"/>
  <c r="A640" i="17"/>
  <c r="A636" i="17"/>
  <c r="A634" i="17"/>
  <c r="A632" i="17"/>
  <c r="A630" i="17"/>
  <c r="B630" i="17"/>
  <c r="B631" i="17" s="1"/>
  <c r="B632" i="17" s="1"/>
  <c r="B633" i="17" s="1"/>
  <c r="B634" i="17" s="1"/>
  <c r="B635" i="17" s="1"/>
  <c r="B636" i="17" s="1"/>
  <c r="B637" i="17" s="1"/>
  <c r="B638" i="17" s="1"/>
  <c r="B639" i="17" s="1"/>
  <c r="B640" i="17" s="1"/>
  <c r="B641" i="17" s="1"/>
  <c r="B642" i="17" s="1"/>
  <c r="B643" i="17" s="1"/>
  <c r="B644" i="17" s="1"/>
  <c r="B645" i="17" s="1"/>
  <c r="B646" i="17" s="1"/>
  <c r="B647" i="17" s="1"/>
  <c r="B648" i="17" s="1"/>
  <c r="B649" i="17" s="1"/>
  <c r="B650" i="17" s="1"/>
  <c r="B651" i="17" s="1"/>
  <c r="B652" i="17" s="1"/>
  <c r="B653" i="17" s="1"/>
  <c r="B654" i="17" s="1"/>
  <c r="A626" i="17"/>
  <c r="A624" i="17"/>
  <c r="A622" i="17"/>
  <c r="A620" i="17"/>
  <c r="A618" i="17"/>
  <c r="A616" i="17"/>
  <c r="A614" i="17"/>
  <c r="A612" i="17"/>
  <c r="A610" i="17"/>
  <c r="A608" i="17"/>
  <c r="A606" i="17"/>
  <c r="A604" i="17"/>
  <c r="B603" i="17"/>
  <c r="B604" i="17" s="1"/>
  <c r="B605" i="17" s="1"/>
  <c r="B606" i="17" s="1"/>
  <c r="B607" i="17" s="1"/>
  <c r="B608" i="17" s="1"/>
  <c r="B609" i="17" s="1"/>
  <c r="B610" i="17" s="1"/>
  <c r="B611" i="17" s="1"/>
  <c r="B612" i="17" s="1"/>
  <c r="B613" i="17" s="1"/>
  <c r="B614" i="17" s="1"/>
  <c r="B615" i="17" s="1"/>
  <c r="B616" i="17" s="1"/>
  <c r="B617" i="17" s="1"/>
  <c r="B618" i="17" s="1"/>
  <c r="B619" i="17" s="1"/>
  <c r="B620" i="17" s="1"/>
  <c r="B621" i="17" s="1"/>
  <c r="B622" i="17" s="1"/>
  <c r="B623" i="17" s="1"/>
  <c r="B624" i="17" s="1"/>
  <c r="B625" i="17" s="1"/>
  <c r="B626" i="17" s="1"/>
  <c r="B627" i="17" s="1"/>
  <c r="A593" i="17"/>
  <c r="A591" i="17"/>
  <c r="A589" i="17"/>
  <c r="A587" i="17"/>
  <c r="A585" i="17"/>
  <c r="A583" i="17"/>
  <c r="A581" i="17"/>
  <c r="A579" i="17"/>
  <c r="A577" i="17"/>
  <c r="B576" i="17"/>
  <c r="B577" i="17" s="1"/>
  <c r="B578" i="17" s="1"/>
  <c r="B579" i="17" s="1"/>
  <c r="B580" i="17" s="1"/>
  <c r="B581" i="17" s="1"/>
  <c r="B582" i="17" s="1"/>
  <c r="B583" i="17" s="1"/>
  <c r="B584" i="17" s="1"/>
  <c r="B585" i="17" s="1"/>
  <c r="B586" i="17" s="1"/>
  <c r="B587" i="17" s="1"/>
  <c r="B588" i="17" s="1"/>
  <c r="B589" i="17" s="1"/>
  <c r="B590" i="17" s="1"/>
  <c r="B591" i="17" s="1"/>
  <c r="B592" i="17" s="1"/>
  <c r="B593" i="17" s="1"/>
  <c r="B594" i="17" s="1"/>
  <c r="B595" i="17" s="1"/>
  <c r="B596" i="17" s="1"/>
  <c r="B597" i="17" s="1"/>
  <c r="B598" i="17" s="1"/>
  <c r="B599" i="17" s="1"/>
  <c r="B600" i="17" s="1"/>
  <c r="A573" i="17"/>
  <c r="A571" i="17"/>
  <c r="A569" i="17"/>
  <c r="A567" i="17"/>
  <c r="A565" i="17"/>
  <c r="A563" i="17"/>
  <c r="A561" i="17"/>
  <c r="A559" i="17"/>
  <c r="A557" i="17"/>
  <c r="A555" i="17"/>
  <c r="A553" i="17"/>
  <c r="A551" i="17"/>
  <c r="A549" i="17"/>
  <c r="B549" i="17"/>
  <c r="B550" i="17" s="1"/>
  <c r="B551" i="17" s="1"/>
  <c r="B552" i="17" s="1"/>
  <c r="B553" i="17" s="1"/>
  <c r="B554" i="17" s="1"/>
  <c r="B555" i="17" s="1"/>
  <c r="B556" i="17" s="1"/>
  <c r="B557" i="17" s="1"/>
  <c r="B558" i="17" s="1"/>
  <c r="B559" i="17" s="1"/>
  <c r="B560" i="17" s="1"/>
  <c r="B561" i="17" s="1"/>
  <c r="B562" i="17" s="1"/>
  <c r="B563" i="17" s="1"/>
  <c r="B564" i="17" s="1"/>
  <c r="B565" i="17" s="1"/>
  <c r="B566" i="17" s="1"/>
  <c r="B567" i="17" s="1"/>
  <c r="B568" i="17" s="1"/>
  <c r="B569" i="17" s="1"/>
  <c r="B570" i="17" s="1"/>
  <c r="B571" i="17" s="1"/>
  <c r="B572" i="17" s="1"/>
  <c r="B573" i="17" s="1"/>
  <c r="A546" i="17"/>
  <c r="A544" i="17"/>
  <c r="A538" i="17"/>
  <c r="A536" i="17"/>
  <c r="A528" i="17"/>
  <c r="A526" i="17"/>
  <c r="A524" i="17"/>
  <c r="A522" i="17"/>
  <c r="B522" i="17"/>
  <c r="B523" i="17" s="1"/>
  <c r="B524" i="17" s="1"/>
  <c r="B525" i="17" s="1"/>
  <c r="B526" i="17" s="1"/>
  <c r="B527" i="17" s="1"/>
  <c r="B528" i="17" s="1"/>
  <c r="B529" i="17" s="1"/>
  <c r="B530" i="17" s="1"/>
  <c r="B531" i="17" s="1"/>
  <c r="B532" i="17" s="1"/>
  <c r="B533" i="17" s="1"/>
  <c r="B534" i="17" s="1"/>
  <c r="B535" i="17" s="1"/>
  <c r="B536" i="17" s="1"/>
  <c r="B537" i="17" s="1"/>
  <c r="B538" i="17" s="1"/>
  <c r="B539" i="17" s="1"/>
  <c r="B540" i="17" s="1"/>
  <c r="B541" i="17" s="1"/>
  <c r="B542" i="17" s="1"/>
  <c r="B543" i="17" s="1"/>
  <c r="B544" i="17" s="1"/>
  <c r="B545" i="17" s="1"/>
  <c r="B546" i="17" s="1"/>
  <c r="A518" i="17"/>
  <c r="A516" i="17"/>
  <c r="A514" i="17"/>
  <c r="A512" i="17"/>
  <c r="A510" i="17"/>
  <c r="A508" i="17"/>
  <c r="A506" i="17"/>
  <c r="A504" i="17"/>
  <c r="A502" i="17"/>
  <c r="A500" i="17"/>
  <c r="A498" i="17"/>
  <c r="B495" i="17"/>
  <c r="B496" i="17" s="1"/>
  <c r="B497" i="17" s="1"/>
  <c r="B498" i="17" s="1"/>
  <c r="B499" i="17" s="1"/>
  <c r="B500" i="17" s="1"/>
  <c r="B501" i="17" s="1"/>
  <c r="B502" i="17" s="1"/>
  <c r="B503" i="17" s="1"/>
  <c r="B504" i="17" s="1"/>
  <c r="B505" i="17" s="1"/>
  <c r="B506" i="17" s="1"/>
  <c r="B507" i="17" s="1"/>
  <c r="B508" i="17" s="1"/>
  <c r="B509" i="17" s="1"/>
  <c r="B510" i="17" s="1"/>
  <c r="B511" i="17" s="1"/>
  <c r="B512" i="17" s="1"/>
  <c r="B513" i="17" s="1"/>
  <c r="B514" i="17" s="1"/>
  <c r="B515" i="17" s="1"/>
  <c r="B516" i="17" s="1"/>
  <c r="B517" i="17" s="1"/>
  <c r="B518" i="17" s="1"/>
  <c r="B519" i="17" s="1"/>
  <c r="A485" i="17"/>
  <c r="A483" i="17"/>
  <c r="A481" i="17"/>
  <c r="A479" i="17"/>
  <c r="A477" i="17"/>
  <c r="B468" i="17"/>
  <c r="B469" i="17" s="1"/>
  <c r="B470" i="17" s="1"/>
  <c r="B471" i="17" s="1"/>
  <c r="B472" i="17" s="1"/>
  <c r="B473" i="17" s="1"/>
  <c r="B474" i="17" s="1"/>
  <c r="B475" i="17" s="1"/>
  <c r="B476" i="17" s="1"/>
  <c r="B477" i="17" s="1"/>
  <c r="B478" i="17" s="1"/>
  <c r="B479" i="17" s="1"/>
  <c r="B480" i="17" s="1"/>
  <c r="B481" i="17" s="1"/>
  <c r="B482" i="17" s="1"/>
  <c r="B483" i="17" s="1"/>
  <c r="B484" i="17" s="1"/>
  <c r="B485" i="17" s="1"/>
  <c r="B486" i="17" s="1"/>
  <c r="B487" i="17" s="1"/>
  <c r="B488" i="17" s="1"/>
  <c r="B489" i="17" s="1"/>
  <c r="B490" i="17" s="1"/>
  <c r="B491" i="17" s="1"/>
  <c r="B492" i="17" s="1"/>
  <c r="A465" i="17"/>
  <c r="A463" i="17"/>
  <c r="A461" i="17"/>
  <c r="A459" i="17"/>
  <c r="A457" i="17"/>
  <c r="A455" i="17"/>
  <c r="A453" i="17"/>
  <c r="A451" i="17"/>
  <c r="A449" i="17"/>
  <c r="A447" i="17"/>
  <c r="A445" i="17"/>
  <c r="A443" i="17"/>
  <c r="A441" i="17"/>
  <c r="B441" i="17"/>
  <c r="B442" i="17" s="1"/>
  <c r="B443" i="17" s="1"/>
  <c r="B444" i="17" s="1"/>
  <c r="B445" i="17" s="1"/>
  <c r="B446" i="17" s="1"/>
  <c r="B447" i="17" s="1"/>
  <c r="B448" i="17" s="1"/>
  <c r="B449" i="17" s="1"/>
  <c r="B450" i="17" s="1"/>
  <c r="B451" i="17" s="1"/>
  <c r="B452" i="17" s="1"/>
  <c r="B453" i="17" s="1"/>
  <c r="B454" i="17" s="1"/>
  <c r="B455" i="17" s="1"/>
  <c r="B456" i="17" s="1"/>
  <c r="B457" i="17" s="1"/>
  <c r="B458" i="17" s="1"/>
  <c r="B459" i="17" s="1"/>
  <c r="B460" i="17" s="1"/>
  <c r="B461" i="17" s="1"/>
  <c r="B462" i="17" s="1"/>
  <c r="B463" i="17" s="1"/>
  <c r="B464" i="17" s="1"/>
  <c r="B465" i="17" s="1"/>
  <c r="B414" i="17"/>
  <c r="B415" i="17" s="1"/>
  <c r="B416" i="17" s="1"/>
  <c r="B417" i="17" s="1"/>
  <c r="B418" i="17" s="1"/>
  <c r="B419" i="17" s="1"/>
  <c r="B420" i="17" s="1"/>
  <c r="B421" i="17" s="1"/>
  <c r="B422" i="17" s="1"/>
  <c r="B423" i="17" s="1"/>
  <c r="B424" i="17" s="1"/>
  <c r="B425" i="17" s="1"/>
  <c r="B426" i="17" s="1"/>
  <c r="B427" i="17" s="1"/>
  <c r="B428" i="17" s="1"/>
  <c r="B429" i="17" s="1"/>
  <c r="B430" i="17" s="1"/>
  <c r="B431" i="17" s="1"/>
  <c r="B432" i="17" s="1"/>
  <c r="B433" i="17" s="1"/>
  <c r="B434" i="17" s="1"/>
  <c r="B435" i="17" s="1"/>
  <c r="B436" i="17" s="1"/>
  <c r="B437" i="17" s="1"/>
  <c r="B438" i="17" s="1"/>
  <c r="A410" i="17"/>
  <c r="A408" i="17"/>
  <c r="A406" i="17"/>
  <c r="A404" i="17"/>
  <c r="A402" i="17"/>
  <c r="A400" i="17"/>
  <c r="A398" i="17"/>
  <c r="A396" i="17"/>
  <c r="A394" i="17"/>
  <c r="A392" i="17"/>
  <c r="A390" i="17"/>
  <c r="A388" i="17"/>
  <c r="B387" i="17"/>
  <c r="B388" i="17" s="1"/>
  <c r="B389" i="17" s="1"/>
  <c r="B390" i="17" s="1"/>
  <c r="B391" i="17" s="1"/>
  <c r="B392" i="17" s="1"/>
  <c r="B393" i="17" s="1"/>
  <c r="B394" i="17" s="1"/>
  <c r="B395" i="17" s="1"/>
  <c r="B396" i="17" s="1"/>
  <c r="B397" i="17" s="1"/>
  <c r="B398" i="17" s="1"/>
  <c r="B399" i="17" s="1"/>
  <c r="B400" i="17" s="1"/>
  <c r="B401" i="17" s="1"/>
  <c r="B402" i="17" s="1"/>
  <c r="B403" i="17" s="1"/>
  <c r="B404" i="17" s="1"/>
  <c r="B405" i="17" s="1"/>
  <c r="B406" i="17" s="1"/>
  <c r="B407" i="17" s="1"/>
  <c r="B408" i="17" s="1"/>
  <c r="B409" i="17" s="1"/>
  <c r="B410" i="17" s="1"/>
  <c r="B411" i="17" s="1"/>
  <c r="B360" i="17"/>
  <c r="B361" i="17" s="1"/>
  <c r="B362" i="17" s="1"/>
  <c r="B363" i="17" s="1"/>
  <c r="B364" i="17" s="1"/>
  <c r="B365" i="17" s="1"/>
  <c r="B366" i="17" s="1"/>
  <c r="B367" i="17" s="1"/>
  <c r="B368" i="17" s="1"/>
  <c r="B369" i="17" s="1"/>
  <c r="B370" i="17" s="1"/>
  <c r="B371" i="17" s="1"/>
  <c r="B372" i="17" s="1"/>
  <c r="B373" i="17" s="1"/>
  <c r="B374" i="17" s="1"/>
  <c r="B375" i="17" s="1"/>
  <c r="B376" i="17" s="1"/>
  <c r="B377" i="17" s="1"/>
  <c r="B378" i="17" s="1"/>
  <c r="B379" i="17" s="1"/>
  <c r="B380" i="17" s="1"/>
  <c r="B381" i="17" s="1"/>
  <c r="B382" i="17" s="1"/>
  <c r="B383" i="17" s="1"/>
  <c r="B384" i="17" s="1"/>
  <c r="A357" i="17"/>
  <c r="A355" i="17"/>
  <c r="A353" i="17"/>
  <c r="A351" i="17"/>
  <c r="A349" i="17"/>
  <c r="A347" i="17"/>
  <c r="A345" i="17"/>
  <c r="A343" i="17"/>
  <c r="A341" i="17"/>
  <c r="A339" i="17"/>
  <c r="A337" i="17"/>
  <c r="A335" i="17"/>
  <c r="A333" i="17"/>
  <c r="B333" i="17"/>
  <c r="B334" i="17" s="1"/>
  <c r="B335" i="17" s="1"/>
  <c r="B336" i="17" s="1"/>
  <c r="B337" i="17" s="1"/>
  <c r="B338" i="17" s="1"/>
  <c r="B339" i="17" s="1"/>
  <c r="B340" i="17" s="1"/>
  <c r="B341" i="17" s="1"/>
  <c r="B342" i="17" s="1"/>
  <c r="B343" i="17" s="1"/>
  <c r="B344" i="17" s="1"/>
  <c r="B345" i="17" s="1"/>
  <c r="B346" i="17" s="1"/>
  <c r="B347" i="17" s="1"/>
  <c r="B348" i="17" s="1"/>
  <c r="B349" i="17" s="1"/>
  <c r="B350" i="17" s="1"/>
  <c r="B351" i="17" s="1"/>
  <c r="B352" i="17" s="1"/>
  <c r="B353" i="17" s="1"/>
  <c r="B354" i="17" s="1"/>
  <c r="B355" i="17" s="1"/>
  <c r="B356" i="17" s="1"/>
  <c r="B357" i="17" s="1"/>
  <c r="B306" i="17"/>
  <c r="B307" i="17" s="1"/>
  <c r="B308" i="17" s="1"/>
  <c r="B309" i="17" s="1"/>
  <c r="B310" i="17" s="1"/>
  <c r="B311" i="17" s="1"/>
  <c r="B312" i="17" s="1"/>
  <c r="B313" i="17" s="1"/>
  <c r="B314" i="17" s="1"/>
  <c r="B315" i="17" s="1"/>
  <c r="B316" i="17" s="1"/>
  <c r="B317" i="17" s="1"/>
  <c r="B318" i="17" s="1"/>
  <c r="B319" i="17" s="1"/>
  <c r="B320" i="17" s="1"/>
  <c r="B321" i="17" s="1"/>
  <c r="B322" i="17" s="1"/>
  <c r="B323" i="17" s="1"/>
  <c r="B324" i="17" s="1"/>
  <c r="B325" i="17" s="1"/>
  <c r="B326" i="17" s="1"/>
  <c r="B327" i="17" s="1"/>
  <c r="B328" i="17" s="1"/>
  <c r="B329" i="17" s="1"/>
  <c r="B330" i="17" s="1"/>
  <c r="A302" i="17"/>
  <c r="A300" i="17"/>
  <c r="A298" i="17"/>
  <c r="A296" i="17"/>
  <c r="A294" i="17"/>
  <c r="A292" i="17"/>
  <c r="A290" i="17"/>
  <c r="A288" i="17"/>
  <c r="A286" i="17"/>
  <c r="A284" i="17"/>
  <c r="A282" i="17"/>
  <c r="A280" i="17"/>
  <c r="B279" i="17"/>
  <c r="B280" i="17" s="1"/>
  <c r="B281" i="17" s="1"/>
  <c r="B282" i="17" s="1"/>
  <c r="B283" i="17" s="1"/>
  <c r="B284" i="17" s="1"/>
  <c r="B285" i="17" s="1"/>
  <c r="B286" i="17" s="1"/>
  <c r="B287" i="17" s="1"/>
  <c r="B288" i="17" s="1"/>
  <c r="B289" i="17" s="1"/>
  <c r="B290" i="17" s="1"/>
  <c r="B291" i="17" s="1"/>
  <c r="B292" i="17" s="1"/>
  <c r="B293" i="17" s="1"/>
  <c r="B294" i="17" s="1"/>
  <c r="B295" i="17" s="1"/>
  <c r="B296" i="17" s="1"/>
  <c r="B297" i="17" s="1"/>
  <c r="B298" i="17" s="1"/>
  <c r="B299" i="17" s="1"/>
  <c r="B300" i="17" s="1"/>
  <c r="B301" i="17" s="1"/>
  <c r="B302" i="17" s="1"/>
  <c r="B303" i="17" s="1"/>
  <c r="B252" i="17"/>
  <c r="B253" i="17" s="1"/>
  <c r="B254" i="17" s="1"/>
  <c r="B255" i="17" s="1"/>
  <c r="B256" i="17" s="1"/>
  <c r="B257" i="17" s="1"/>
  <c r="B258" i="17" s="1"/>
  <c r="B259" i="17" s="1"/>
  <c r="B260" i="17" s="1"/>
  <c r="B261" i="17" s="1"/>
  <c r="B262" i="17" s="1"/>
  <c r="B263" i="17" s="1"/>
  <c r="B264" i="17" s="1"/>
  <c r="B265" i="17" s="1"/>
  <c r="B266" i="17" s="1"/>
  <c r="B267" i="17" s="1"/>
  <c r="B268" i="17" s="1"/>
  <c r="B269" i="17" s="1"/>
  <c r="B270" i="17" s="1"/>
  <c r="B271" i="17" s="1"/>
  <c r="B272" i="17" s="1"/>
  <c r="B273" i="17" s="1"/>
  <c r="B274" i="17" s="1"/>
  <c r="B275" i="17" s="1"/>
  <c r="B276" i="17" s="1"/>
  <c r="A249" i="17"/>
  <c r="A247" i="17"/>
  <c r="A245" i="17"/>
  <c r="A243" i="17"/>
  <c r="A241" i="17"/>
  <c r="A239" i="17"/>
  <c r="A237" i="17"/>
  <c r="A235" i="17"/>
  <c r="A233" i="17"/>
  <c r="A231" i="17"/>
  <c r="A229" i="17"/>
  <c r="A227" i="17"/>
  <c r="A225" i="17"/>
  <c r="B225" i="17"/>
  <c r="B226" i="17" s="1"/>
  <c r="B227" i="17" s="1"/>
  <c r="B228" i="17" s="1"/>
  <c r="B229" i="17" s="1"/>
  <c r="B230" i="17" s="1"/>
  <c r="B231" i="17" s="1"/>
  <c r="B232" i="17" s="1"/>
  <c r="B233" i="17" s="1"/>
  <c r="B234" i="17" s="1"/>
  <c r="B235" i="17" s="1"/>
  <c r="B236" i="17" s="1"/>
  <c r="B237" i="17" s="1"/>
  <c r="B238" i="17" s="1"/>
  <c r="B239" i="17" s="1"/>
  <c r="B240" i="17" s="1"/>
  <c r="B241" i="17" s="1"/>
  <c r="B242" i="17" s="1"/>
  <c r="B243" i="17" s="1"/>
  <c r="B244" i="17" s="1"/>
  <c r="B245" i="17" s="1"/>
  <c r="B246" i="17" s="1"/>
  <c r="B247" i="17" s="1"/>
  <c r="B248" i="17" s="1"/>
  <c r="B249" i="17" s="1"/>
  <c r="B198" i="17"/>
  <c r="B199" i="17" s="1"/>
  <c r="B200" i="17" s="1"/>
  <c r="B201" i="17" s="1"/>
  <c r="B202" i="17" s="1"/>
  <c r="B203" i="17" s="1"/>
  <c r="B204" i="17" s="1"/>
  <c r="B205" i="17" s="1"/>
  <c r="B206" i="17" s="1"/>
  <c r="B207" i="17" s="1"/>
  <c r="B208" i="17" s="1"/>
  <c r="B209" i="17" s="1"/>
  <c r="B210" i="17" s="1"/>
  <c r="B211" i="17" s="1"/>
  <c r="B212" i="17" s="1"/>
  <c r="B213" i="17" s="1"/>
  <c r="B214" i="17" s="1"/>
  <c r="B215" i="17" s="1"/>
  <c r="B216" i="17" s="1"/>
  <c r="B217" i="17" s="1"/>
  <c r="B218" i="17" s="1"/>
  <c r="B219" i="17" s="1"/>
  <c r="B220" i="17" s="1"/>
  <c r="B221" i="17" s="1"/>
  <c r="B222" i="17" s="1"/>
  <c r="A194" i="17"/>
  <c r="A192" i="17"/>
  <c r="A190" i="17"/>
  <c r="A188" i="17"/>
  <c r="A186" i="17"/>
  <c r="A184" i="17"/>
  <c r="A182" i="17"/>
  <c r="A180" i="17"/>
  <c r="A178" i="17"/>
  <c r="A176" i="17"/>
  <c r="A174" i="17"/>
  <c r="A172" i="17"/>
  <c r="B171" i="17"/>
  <c r="B172" i="17" s="1"/>
  <c r="B173" i="17" s="1"/>
  <c r="B174" i="17" s="1"/>
  <c r="B175" i="17" s="1"/>
  <c r="B176" i="17" s="1"/>
  <c r="B177" i="17" s="1"/>
  <c r="B178" i="17" s="1"/>
  <c r="B179" i="17" s="1"/>
  <c r="B180" i="17" s="1"/>
  <c r="B181" i="17" s="1"/>
  <c r="B182" i="17" s="1"/>
  <c r="B183" i="17" s="1"/>
  <c r="B184" i="17" s="1"/>
  <c r="B185" i="17" s="1"/>
  <c r="B186" i="17" s="1"/>
  <c r="B187" i="17" s="1"/>
  <c r="B188" i="17" s="1"/>
  <c r="B189" i="17" s="1"/>
  <c r="B190" i="17" s="1"/>
  <c r="B191" i="17" s="1"/>
  <c r="B192" i="17" s="1"/>
  <c r="B193" i="17" s="1"/>
  <c r="B194" i="17" s="1"/>
  <c r="B195" i="17" s="1"/>
  <c r="B144" i="17"/>
  <c r="B145" i="17"/>
  <c r="B146" i="17" s="1"/>
  <c r="B147" i="17" s="1"/>
  <c r="B148" i="17" s="1"/>
  <c r="B149" i="17" s="1"/>
  <c r="B150" i="17" s="1"/>
  <c r="B151" i="17" s="1"/>
  <c r="B152" i="17" s="1"/>
  <c r="B153" i="17" s="1"/>
  <c r="B154" i="17" s="1"/>
  <c r="B155" i="17" s="1"/>
  <c r="B156" i="17" s="1"/>
  <c r="B157" i="17" s="1"/>
  <c r="B158" i="17" s="1"/>
  <c r="B159" i="17" s="1"/>
  <c r="B160" i="17" s="1"/>
  <c r="B161" i="17" s="1"/>
  <c r="B162" i="17" s="1"/>
  <c r="B163" i="17" s="1"/>
  <c r="B164" i="17" s="1"/>
  <c r="B165" i="17" s="1"/>
  <c r="B166" i="17" s="1"/>
  <c r="B167" i="17" s="1"/>
  <c r="B168" i="17" s="1"/>
  <c r="A141" i="17"/>
  <c r="A139" i="17"/>
  <c r="A137" i="17"/>
  <c r="A135" i="17"/>
  <c r="A133" i="17"/>
  <c r="A131" i="17"/>
  <c r="A129" i="17"/>
  <c r="A127" i="17"/>
  <c r="A125" i="17"/>
  <c r="A123" i="17"/>
  <c r="A121" i="17"/>
  <c r="B117" i="17"/>
  <c r="B118" i="17" s="1"/>
  <c r="B119" i="17" s="1"/>
  <c r="B120" i="17" s="1"/>
  <c r="B121" i="17" s="1"/>
  <c r="B122" i="17" s="1"/>
  <c r="B123" i="17" s="1"/>
  <c r="B124" i="17" s="1"/>
  <c r="B125" i="17" s="1"/>
  <c r="B126" i="17" s="1"/>
  <c r="B127" i="17" s="1"/>
  <c r="B128" i="17" s="1"/>
  <c r="B129" i="17" s="1"/>
  <c r="B130" i="17" s="1"/>
  <c r="B131" i="17" s="1"/>
  <c r="B132" i="17" s="1"/>
  <c r="B133" i="17" s="1"/>
  <c r="B134" i="17" s="1"/>
  <c r="B135" i="17" s="1"/>
  <c r="B136" i="17" s="1"/>
  <c r="B137" i="17" s="1"/>
  <c r="B138" i="17" s="1"/>
  <c r="B139" i="17" s="1"/>
  <c r="B140" i="17" s="1"/>
  <c r="B141" i="17" s="1"/>
  <c r="A103" i="17"/>
  <c r="A101" i="17"/>
  <c r="A99" i="17"/>
  <c r="A97" i="17"/>
  <c r="A95" i="17"/>
  <c r="B91" i="17"/>
  <c r="B92" i="17" s="1"/>
  <c r="B93" i="17" s="1"/>
  <c r="B94" i="17" s="1"/>
  <c r="B95" i="17" s="1"/>
  <c r="B96" i="17" s="1"/>
  <c r="B97" i="17" s="1"/>
  <c r="B98" i="17" s="1"/>
  <c r="B99" i="17" s="1"/>
  <c r="B100" i="17" s="1"/>
  <c r="B101" i="17" s="1"/>
  <c r="B102" i="17" s="1"/>
  <c r="B103" i="17" s="1"/>
  <c r="B104" i="17" s="1"/>
  <c r="B105" i="17" s="1"/>
  <c r="B106" i="17" s="1"/>
  <c r="B107" i="17" s="1"/>
  <c r="B108" i="17" s="1"/>
  <c r="B109" i="17" s="1"/>
  <c r="B110" i="17" s="1"/>
  <c r="B111" i="17" s="1"/>
  <c r="B112" i="17" s="1"/>
  <c r="B113" i="17" s="1"/>
  <c r="B114" i="17" s="1"/>
  <c r="B115" i="17" s="1"/>
  <c r="A89" i="17"/>
  <c r="A87" i="17"/>
  <c r="A85" i="17"/>
  <c r="A83" i="17"/>
  <c r="A81" i="17"/>
  <c r="A79" i="17"/>
  <c r="A77" i="17"/>
  <c r="A75" i="17"/>
  <c r="A73" i="17"/>
  <c r="A71" i="17"/>
  <c r="A69" i="17"/>
  <c r="B66" i="17"/>
  <c r="B67" i="17" s="1"/>
  <c r="B68" i="17" s="1"/>
  <c r="B69" i="17" s="1"/>
  <c r="B70" i="17" s="1"/>
  <c r="B71" i="17" s="1"/>
  <c r="B72" i="17" s="1"/>
  <c r="B73" i="17" s="1"/>
  <c r="B74" i="17" s="1"/>
  <c r="B75" i="17" s="1"/>
  <c r="B76" i="17" s="1"/>
  <c r="B77" i="17" s="1"/>
  <c r="B78" i="17" s="1"/>
  <c r="B79" i="17" s="1"/>
  <c r="B80" i="17" s="1"/>
  <c r="B81" i="17" s="1"/>
  <c r="B82" i="17" s="1"/>
  <c r="B83" i="17" s="1"/>
  <c r="B84" i="17" s="1"/>
  <c r="B85" i="17" s="1"/>
  <c r="B86" i="17" s="1"/>
  <c r="B87" i="17" s="1"/>
  <c r="B88" i="17" s="1"/>
  <c r="B89" i="17" s="1"/>
  <c r="B90" i="17" s="1"/>
  <c r="A63" i="17"/>
  <c r="A61" i="17"/>
  <c r="A59" i="17"/>
  <c r="A57" i="17"/>
  <c r="A55" i="17"/>
  <c r="A53" i="17"/>
  <c r="A51" i="17"/>
  <c r="A49" i="17"/>
  <c r="A47" i="17"/>
  <c r="A45" i="17"/>
  <c r="A43" i="17"/>
  <c r="B40" i="17"/>
  <c r="B41" i="17" s="1"/>
  <c r="B42" i="17" s="1"/>
  <c r="B43" i="17" s="1"/>
  <c r="B44" i="17" s="1"/>
  <c r="B45" i="17" s="1"/>
  <c r="B46" i="17" s="1"/>
  <c r="B47" i="17" s="1"/>
  <c r="B48" i="17" s="1"/>
  <c r="B49" i="17" s="1"/>
  <c r="B50" i="17" s="1"/>
  <c r="B51" i="17" s="1"/>
  <c r="B52" i="17" s="1"/>
  <c r="B53" i="17" s="1"/>
  <c r="B54" i="17" s="1"/>
  <c r="B55" i="17" s="1"/>
  <c r="B56" i="17" s="1"/>
  <c r="B57" i="17" s="1"/>
  <c r="B58" i="17" s="1"/>
  <c r="B59" i="17" s="1"/>
  <c r="B60" i="17" s="1"/>
  <c r="B61" i="17" s="1"/>
  <c r="B62" i="17" s="1"/>
  <c r="B63" i="17" s="1"/>
  <c r="B64" i="17" s="1"/>
  <c r="A37" i="17"/>
  <c r="A35" i="17"/>
  <c r="A33" i="17"/>
  <c r="A31" i="17"/>
  <c r="A29" i="17"/>
  <c r="A27" i="17"/>
  <c r="A25" i="17"/>
  <c r="A23" i="17"/>
  <c r="A21" i="17"/>
  <c r="A19" i="17"/>
  <c r="A17" i="17"/>
  <c r="B13" i="17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2" i="17"/>
  <c r="A496" i="17"/>
  <c r="A105" i="17"/>
  <c r="A107" i="17"/>
  <c r="A109" i="17"/>
  <c r="A111" i="17"/>
  <c r="A113" i="17"/>
  <c r="A115" i="17"/>
  <c r="A145" i="17"/>
  <c r="A147" i="17"/>
  <c r="A149" i="17"/>
  <c r="A151" i="17"/>
  <c r="A153" i="17"/>
  <c r="A155" i="17"/>
  <c r="A157" i="17"/>
  <c r="A159" i="17"/>
  <c r="A161" i="17"/>
  <c r="A163" i="17"/>
  <c r="A165" i="17"/>
  <c r="A167" i="17"/>
  <c r="A198" i="17"/>
  <c r="A200" i="17"/>
  <c r="A202" i="17"/>
  <c r="A204" i="17"/>
  <c r="A206" i="17"/>
  <c r="A208" i="17"/>
  <c r="A210" i="17"/>
  <c r="A212" i="17"/>
  <c r="A214" i="17"/>
  <c r="A216" i="17"/>
  <c r="A218" i="17"/>
  <c r="A220" i="17"/>
  <c r="A222" i="17"/>
  <c r="A253" i="17"/>
  <c r="A255" i="17"/>
  <c r="A257" i="17"/>
  <c r="A259" i="17"/>
  <c r="A261" i="17"/>
  <c r="A263" i="17"/>
  <c r="A265" i="17"/>
  <c r="A267" i="17"/>
  <c r="A269" i="17"/>
  <c r="A271" i="17"/>
  <c r="A273" i="17"/>
  <c r="A275" i="17"/>
  <c r="A306" i="17"/>
  <c r="A308" i="17"/>
  <c r="A310" i="17"/>
  <c r="A312" i="17"/>
  <c r="A314" i="17"/>
  <c r="A316" i="17"/>
  <c r="A318" i="17"/>
  <c r="A320" i="17"/>
  <c r="A322" i="17"/>
  <c r="A324" i="17"/>
  <c r="A326" i="17"/>
  <c r="A328" i="17"/>
  <c r="A330" i="17"/>
  <c r="A361" i="17"/>
  <c r="A363" i="17"/>
  <c r="A365" i="17"/>
  <c r="A367" i="17"/>
  <c r="A369" i="17"/>
  <c r="A371" i="17"/>
  <c r="A373" i="17"/>
  <c r="A375" i="17"/>
  <c r="A377" i="17"/>
  <c r="A379" i="17"/>
  <c r="A381" i="17"/>
  <c r="A383" i="17"/>
  <c r="A414" i="17"/>
  <c r="A416" i="17"/>
  <c r="A418" i="17"/>
  <c r="A420" i="17"/>
  <c r="A422" i="17"/>
  <c r="A424" i="17"/>
  <c r="A426" i="17"/>
  <c r="A428" i="17"/>
  <c r="A430" i="17"/>
  <c r="A432" i="17"/>
  <c r="A434" i="17"/>
  <c r="A436" i="17"/>
  <c r="A438" i="17"/>
  <c r="A469" i="17"/>
  <c r="A471" i="17"/>
  <c r="A473" i="17"/>
  <c r="A475" i="17"/>
  <c r="A42" i="19"/>
  <c r="A46" i="19"/>
  <c r="A74" i="19"/>
  <c r="A76" i="19"/>
  <c r="A78" i="19"/>
  <c r="A80" i="19"/>
  <c r="A82" i="19"/>
  <c r="A84" i="19"/>
  <c r="A86" i="19"/>
  <c r="A88" i="19"/>
  <c r="A248" i="19"/>
  <c r="A13" i="19"/>
  <c r="A19" i="19"/>
  <c r="A21" i="19"/>
  <c r="A23" i="19"/>
  <c r="A25" i="19"/>
  <c r="A27" i="19"/>
  <c r="A29" i="19"/>
  <c r="A31" i="19"/>
  <c r="A33" i="19"/>
  <c r="A35" i="19"/>
  <c r="A37" i="19"/>
  <c r="A49" i="19"/>
  <c r="A51" i="19"/>
  <c r="A53" i="19"/>
  <c r="A55" i="19"/>
  <c r="A57" i="19"/>
  <c r="A59" i="19"/>
  <c r="A61" i="19"/>
  <c r="A63" i="19"/>
  <c r="A96" i="19"/>
  <c r="A98" i="19"/>
  <c r="A100" i="19"/>
  <c r="A102" i="19"/>
  <c r="A104" i="19"/>
  <c r="A106" i="19"/>
  <c r="A108" i="19"/>
  <c r="A110" i="19"/>
  <c r="A112" i="19"/>
  <c r="A114" i="19"/>
  <c r="A144" i="19"/>
  <c r="A146" i="19"/>
  <c r="A148" i="19"/>
  <c r="A150" i="19"/>
  <c r="A152" i="19"/>
  <c r="A154" i="19"/>
  <c r="A156" i="19"/>
  <c r="A158" i="19"/>
  <c r="A160" i="19"/>
  <c r="A162" i="19"/>
  <c r="A164" i="19"/>
  <c r="A166" i="19"/>
  <c r="A197" i="19"/>
  <c r="A199" i="19"/>
  <c r="A201" i="19"/>
  <c r="A203" i="19"/>
  <c r="A205" i="19"/>
  <c r="A207" i="19"/>
  <c r="A209" i="19"/>
  <c r="A211" i="19"/>
  <c r="A213" i="19"/>
  <c r="A215" i="19"/>
  <c r="A217" i="19"/>
  <c r="A219" i="19"/>
  <c r="A221" i="19"/>
  <c r="A252" i="19"/>
  <c r="A254" i="19"/>
  <c r="A256" i="19"/>
  <c r="A258" i="19"/>
  <c r="A260" i="19"/>
  <c r="A262" i="19"/>
  <c r="A264" i="19"/>
  <c r="A266" i="19"/>
  <c r="A268" i="19"/>
  <c r="A270" i="19"/>
  <c r="A272" i="19"/>
  <c r="A274" i="19"/>
  <c r="A305" i="19"/>
  <c r="A307" i="19"/>
  <c r="A309" i="19"/>
  <c r="A311" i="19"/>
  <c r="A313" i="19"/>
  <c r="A315" i="19"/>
  <c r="A462" i="19"/>
  <c r="A464" i="19"/>
  <c r="A560" i="19"/>
  <c r="A572" i="19"/>
  <c r="A317" i="19"/>
  <c r="A319" i="19"/>
  <c r="A321" i="19"/>
  <c r="A323" i="19"/>
  <c r="A360" i="19"/>
  <c r="A362" i="19"/>
  <c r="A364" i="19"/>
  <c r="A366" i="19"/>
  <c r="A368" i="19"/>
  <c r="A370" i="19"/>
  <c r="A372" i="19"/>
  <c r="A374" i="19"/>
  <c r="A376" i="19"/>
  <c r="A378" i="19"/>
  <c r="A380" i="19"/>
  <c r="A382" i="19"/>
  <c r="A468" i="19"/>
  <c r="A470" i="19"/>
  <c r="A472" i="19"/>
  <c r="A474" i="19"/>
  <c r="A476" i="19"/>
  <c r="A478" i="19"/>
  <c r="A480" i="19"/>
  <c r="A482" i="19"/>
  <c r="A484" i="19"/>
  <c r="A486" i="19"/>
  <c r="A488" i="19"/>
  <c r="A490" i="19"/>
  <c r="A521" i="19"/>
  <c r="A523" i="19"/>
  <c r="A525" i="19"/>
  <c r="A527" i="19"/>
  <c r="A529" i="19"/>
  <c r="A543" i="19"/>
  <c r="A545" i="19"/>
  <c r="A576" i="19"/>
  <c r="A578" i="19"/>
  <c r="A580" i="19"/>
  <c r="A582" i="19"/>
  <c r="A584" i="19"/>
  <c r="A586" i="19"/>
  <c r="A588" i="19"/>
  <c r="A590" i="19"/>
  <c r="A592" i="19"/>
  <c r="A594" i="19"/>
  <c r="A596" i="19"/>
  <c r="A598" i="19"/>
  <c r="A629" i="19"/>
  <c r="A631" i="19"/>
  <c r="A633" i="19"/>
  <c r="A635" i="19"/>
  <c r="A637" i="19"/>
  <c r="A639" i="19"/>
  <c r="A641" i="19"/>
  <c r="A643" i="19"/>
  <c r="A645" i="19"/>
  <c r="A647" i="19"/>
  <c r="A649" i="19"/>
  <c r="A651" i="19"/>
  <c r="A653" i="19"/>
  <c r="A684" i="19"/>
  <c r="A686" i="19"/>
  <c r="A688" i="19"/>
  <c r="A690" i="19"/>
  <c r="A692" i="19"/>
  <c r="A694" i="19"/>
  <c r="A696" i="19"/>
  <c r="A698" i="19"/>
  <c r="A700" i="19"/>
  <c r="A702" i="19"/>
  <c r="A704" i="19"/>
  <c r="A706" i="19"/>
  <c r="A737" i="19"/>
  <c r="A739" i="19"/>
  <c r="A741" i="19"/>
  <c r="A743" i="19"/>
  <c r="A745" i="19"/>
  <c r="A747" i="19"/>
  <c r="A749" i="19"/>
  <c r="A751" i="19"/>
  <c r="A753" i="19"/>
  <c r="A755" i="19"/>
  <c r="A757" i="19"/>
  <c r="A759" i="19"/>
  <c r="A761" i="19"/>
  <c r="A45" i="19"/>
  <c r="A47" i="19"/>
  <c r="A71" i="19"/>
  <c r="A73" i="19"/>
  <c r="A75" i="19"/>
  <c r="A77" i="19"/>
  <c r="A79" i="19"/>
  <c r="A81" i="19"/>
  <c r="A83" i="19"/>
  <c r="A85" i="19"/>
  <c r="A87" i="19"/>
  <c r="A89" i="19"/>
  <c r="A123" i="19"/>
  <c r="A125" i="19"/>
  <c r="A127" i="19"/>
  <c r="A129" i="19"/>
  <c r="A131" i="19"/>
  <c r="A133" i="19"/>
  <c r="A135" i="19"/>
  <c r="A137" i="19"/>
  <c r="A139" i="19"/>
  <c r="A170" i="19"/>
  <c r="A172" i="19"/>
  <c r="A174" i="19"/>
  <c r="A176" i="19"/>
  <c r="A178" i="19"/>
  <c r="A180" i="19"/>
  <c r="A182" i="19"/>
  <c r="A184" i="19"/>
  <c r="A186" i="19"/>
  <c r="A188" i="19"/>
  <c r="A190" i="19"/>
  <c r="A192" i="19"/>
  <c r="A194" i="19"/>
  <c r="A225" i="19"/>
  <c r="A227" i="19"/>
  <c r="A229" i="19"/>
  <c r="A231" i="19"/>
  <c r="A233" i="19"/>
  <c r="A235" i="19"/>
  <c r="A237" i="19"/>
  <c r="A239" i="19"/>
  <c r="A241" i="19"/>
  <c r="A243" i="19"/>
  <c r="A245" i="19"/>
  <c r="A247" i="19"/>
  <c r="A278" i="19"/>
  <c r="A280" i="19"/>
  <c r="A282" i="19"/>
  <c r="A284" i="19"/>
  <c r="A286" i="19"/>
  <c r="A288" i="19"/>
  <c r="A290" i="19"/>
  <c r="A292" i="19"/>
  <c r="A294" i="19"/>
  <c r="A296" i="19"/>
  <c r="A298" i="19"/>
  <c r="A300" i="19"/>
  <c r="A302" i="19"/>
  <c r="A333" i="19"/>
  <c r="A335" i="19"/>
  <c r="A337" i="19"/>
  <c r="A339" i="19"/>
  <c r="A341" i="19"/>
  <c r="A343" i="19"/>
  <c r="A345" i="19"/>
  <c r="A347" i="19"/>
  <c r="A349" i="19"/>
  <c r="A351" i="19"/>
  <c r="A353" i="19"/>
  <c r="A355" i="19"/>
  <c r="A386" i="19"/>
  <c r="A388" i="19"/>
  <c r="A390" i="19"/>
  <c r="A392" i="19"/>
  <c r="A394" i="19"/>
  <c r="A396" i="19"/>
  <c r="A398" i="19"/>
  <c r="A400" i="19"/>
  <c r="A402" i="19"/>
  <c r="A404" i="19"/>
  <c r="A406" i="19"/>
  <c r="A408" i="19"/>
  <c r="A410" i="19"/>
  <c r="A441" i="19"/>
  <c r="A443" i="19"/>
  <c r="A325" i="19"/>
  <c r="A327" i="19"/>
  <c r="A329" i="19"/>
  <c r="A413" i="19"/>
  <c r="A415" i="19"/>
  <c r="A417" i="19"/>
  <c r="A419" i="19"/>
  <c r="A421" i="19"/>
  <c r="A423" i="19"/>
  <c r="A425" i="19"/>
  <c r="A427" i="19"/>
  <c r="A429" i="19"/>
  <c r="A431" i="19"/>
  <c r="A433" i="19"/>
  <c r="A435" i="19"/>
  <c r="A437" i="19"/>
  <c r="A445" i="19"/>
  <c r="A447" i="19"/>
  <c r="A449" i="19"/>
  <c r="A451" i="19"/>
  <c r="A453" i="19"/>
  <c r="A455" i="19"/>
  <c r="A457" i="19"/>
  <c r="A459" i="19"/>
  <c r="A461" i="19"/>
  <c r="A463" i="19"/>
  <c r="A494" i="19"/>
  <c r="A496" i="19"/>
  <c r="A498" i="19"/>
  <c r="A500" i="19"/>
  <c r="A502" i="19"/>
  <c r="A504" i="19"/>
  <c r="A506" i="19"/>
  <c r="A508" i="19"/>
  <c r="A510" i="19"/>
  <c r="A512" i="19"/>
  <c r="A514" i="19"/>
  <c r="A516" i="19"/>
  <c r="A518" i="19"/>
  <c r="A549" i="19"/>
  <c r="A551" i="19"/>
  <c r="A553" i="19"/>
  <c r="A555" i="19"/>
  <c r="A557" i="19"/>
  <c r="A559" i="19"/>
  <c r="A561" i="19"/>
  <c r="A563" i="19"/>
  <c r="A565" i="19"/>
  <c r="A567" i="19"/>
  <c r="A569" i="19"/>
  <c r="A571" i="19"/>
  <c r="A602" i="19"/>
  <c r="A604" i="19"/>
  <c r="A606" i="19"/>
  <c r="A608" i="19"/>
  <c r="A610" i="19"/>
  <c r="A612" i="19"/>
  <c r="A614" i="19"/>
  <c r="A616" i="19"/>
  <c r="A618" i="19"/>
  <c r="A620" i="19"/>
  <c r="A622" i="19"/>
  <c r="A624" i="19"/>
  <c r="A626" i="19"/>
  <c r="A657" i="19"/>
  <c r="A659" i="19"/>
  <c r="A661" i="19"/>
  <c r="A663" i="19"/>
  <c r="A665" i="19"/>
  <c r="A667" i="19"/>
  <c r="A669" i="19"/>
  <c r="A671" i="19"/>
  <c r="A673" i="19"/>
  <c r="A675" i="19"/>
  <c r="A677" i="19"/>
  <c r="A679" i="19"/>
  <c r="A710" i="19"/>
  <c r="A712" i="19"/>
  <c r="A714" i="19"/>
  <c r="A716" i="19"/>
  <c r="A718" i="19"/>
  <c r="A720" i="19"/>
  <c r="A722" i="19"/>
  <c r="A724" i="19"/>
  <c r="A726" i="19"/>
  <c r="A728" i="19"/>
  <c r="A730" i="19"/>
  <c r="A732" i="19"/>
  <c r="A734" i="19"/>
  <c r="A765" i="19"/>
  <c r="A767" i="19"/>
  <c r="A769" i="19"/>
  <c r="A771" i="19"/>
  <c r="A773" i="19"/>
  <c r="A775" i="19"/>
  <c r="A777" i="19"/>
  <c r="A779" i="19"/>
  <c r="A781" i="19"/>
  <c r="A783" i="19"/>
  <c r="A785" i="19"/>
  <c r="A787" i="19"/>
  <c r="A531" i="19"/>
  <c r="A533" i="19"/>
  <c r="A535" i="19"/>
  <c r="A537" i="19"/>
  <c r="A539" i="19"/>
  <c r="A541" i="19"/>
  <c r="A792" i="19"/>
  <c r="A794" i="19"/>
  <c r="A796" i="19"/>
  <c r="A798" i="19"/>
  <c r="A800" i="19"/>
  <c r="A802" i="19"/>
  <c r="A804" i="19"/>
  <c r="A806" i="19"/>
  <c r="A808" i="19"/>
  <c r="A810" i="19"/>
  <c r="A812" i="19"/>
  <c r="A814" i="19"/>
  <c r="A48" i="19"/>
  <c r="A38" i="18"/>
  <c r="A40" i="18"/>
  <c r="A42" i="18"/>
  <c r="A44" i="18"/>
  <c r="A46" i="18"/>
  <c r="A48" i="18"/>
  <c r="A50" i="18"/>
  <c r="A52" i="18"/>
  <c r="A54" i="18"/>
  <c r="A56" i="18"/>
  <c r="A58" i="18"/>
  <c r="A60" i="18"/>
  <c r="A62" i="18"/>
  <c r="A89" i="18"/>
  <c r="A91" i="18"/>
  <c r="A93" i="18"/>
  <c r="A95" i="18"/>
  <c r="A97" i="18"/>
  <c r="A99" i="18"/>
  <c r="A101" i="18"/>
  <c r="A103" i="18"/>
  <c r="A105" i="18"/>
  <c r="A107" i="18"/>
  <c r="A109" i="18"/>
  <c r="A111" i="18"/>
  <c r="A141" i="18"/>
  <c r="A143" i="18"/>
  <c r="A145" i="18"/>
  <c r="A147" i="18"/>
  <c r="A149" i="18"/>
  <c r="A444" i="18"/>
  <c r="A446" i="18"/>
  <c r="A448" i="18"/>
  <c r="A450" i="18"/>
  <c r="A452" i="18"/>
  <c r="A454" i="18"/>
  <c r="A456" i="18"/>
  <c r="A458" i="18"/>
  <c r="A460" i="18"/>
  <c r="A462" i="18"/>
  <c r="A493" i="18"/>
  <c r="A495" i="18"/>
  <c r="A497" i="18"/>
  <c r="A499" i="18"/>
  <c r="A501" i="18"/>
  <c r="A503" i="18"/>
  <c r="A505" i="18"/>
  <c r="A507" i="18"/>
  <c r="A509" i="18"/>
  <c r="A511" i="18"/>
  <c r="A513" i="18"/>
  <c r="A515" i="18"/>
  <c r="A546" i="18"/>
  <c r="A548" i="18"/>
  <c r="A550" i="18"/>
  <c r="A552" i="18"/>
  <c r="A554" i="18"/>
  <c r="A556" i="18"/>
  <c r="A558" i="18"/>
  <c r="A560" i="18"/>
  <c r="A562" i="18"/>
  <c r="A564" i="18"/>
  <c r="A566" i="18"/>
  <c r="A568" i="18"/>
  <c r="A570" i="18"/>
  <c r="A601" i="18"/>
  <c r="A603" i="18"/>
  <c r="A605" i="18"/>
  <c r="A607" i="18"/>
  <c r="A609" i="18"/>
  <c r="A611" i="18"/>
  <c r="A613" i="18"/>
  <c r="A615" i="18"/>
  <c r="A617" i="18"/>
  <c r="A619" i="18"/>
  <c r="A621" i="18"/>
  <c r="A623" i="18"/>
  <c r="A654" i="18"/>
  <c r="A656" i="18"/>
  <c r="A658" i="18"/>
  <c r="A660" i="18"/>
  <c r="A662" i="18"/>
  <c r="A664" i="18"/>
  <c r="A666" i="18"/>
  <c r="A668" i="18"/>
  <c r="A670" i="18"/>
  <c r="A672" i="18"/>
  <c r="A674" i="18"/>
  <c r="A676" i="18"/>
  <c r="A678" i="18"/>
  <c r="A709" i="18"/>
  <c r="A711" i="18"/>
  <c r="A713" i="18"/>
  <c r="A715" i="18"/>
  <c r="A717" i="18"/>
  <c r="A719" i="18"/>
  <c r="A721" i="18"/>
  <c r="A723" i="18"/>
  <c r="A725" i="18"/>
  <c r="A727" i="18"/>
  <c r="A729" i="18"/>
  <c r="A731" i="18"/>
  <c r="A762" i="18"/>
  <c r="A764" i="18"/>
  <c r="A766" i="18"/>
  <c r="A768" i="18"/>
  <c r="A770" i="18"/>
  <c r="A772" i="18"/>
  <c r="A774" i="18"/>
  <c r="A776" i="18"/>
  <c r="A778" i="18"/>
  <c r="A780" i="18"/>
  <c r="A782" i="18"/>
  <c r="A784" i="18"/>
  <c r="A786" i="18"/>
  <c r="A151" i="18"/>
  <c r="A153" i="18"/>
  <c r="A155" i="18"/>
  <c r="A157" i="18"/>
  <c r="A159" i="18"/>
  <c r="A161" i="18"/>
  <c r="A163" i="18"/>
  <c r="A165" i="18"/>
  <c r="A196" i="18"/>
  <c r="A198" i="18"/>
  <c r="A200" i="18"/>
  <c r="A202" i="18"/>
  <c r="A204" i="18"/>
  <c r="A206" i="18"/>
  <c r="A208" i="18"/>
  <c r="A210" i="18"/>
  <c r="A212" i="18"/>
  <c r="A214" i="18"/>
  <c r="A216" i="18"/>
  <c r="A218" i="18"/>
  <c r="A249" i="18"/>
  <c r="A251" i="18"/>
  <c r="A253" i="18"/>
  <c r="A255" i="18"/>
  <c r="A257" i="18"/>
  <c r="A259" i="18"/>
  <c r="A261" i="18"/>
  <c r="A263" i="18"/>
  <c r="A265" i="18"/>
  <c r="A267" i="18"/>
  <c r="A269" i="18"/>
  <c r="A271" i="18"/>
  <c r="A273" i="18"/>
  <c r="A304" i="18"/>
  <c r="A306" i="18"/>
  <c r="A308" i="18"/>
  <c r="A310" i="18"/>
  <c r="A312" i="18"/>
  <c r="A314" i="18"/>
  <c r="A316" i="18"/>
  <c r="A318" i="18"/>
  <c r="A320" i="18"/>
  <c r="A322" i="18"/>
  <c r="A324" i="18"/>
  <c r="A326" i="18"/>
  <c r="A357" i="18"/>
  <c r="A359" i="18"/>
  <c r="A361" i="18"/>
  <c r="A363" i="18"/>
  <c r="A365" i="18"/>
  <c r="A367" i="18"/>
  <c r="A369" i="18"/>
  <c r="A371" i="18"/>
  <c r="A373" i="18"/>
  <c r="A375" i="18"/>
  <c r="A377" i="18"/>
  <c r="A379" i="18"/>
  <c r="A381" i="18"/>
  <c r="A412" i="18"/>
  <c r="A414" i="18"/>
  <c r="A416" i="18"/>
  <c r="A418" i="18"/>
  <c r="A420" i="18"/>
  <c r="A422" i="18"/>
  <c r="A424" i="18"/>
  <c r="A426" i="18"/>
  <c r="A428" i="18"/>
  <c r="A430" i="18"/>
  <c r="A432" i="18"/>
  <c r="A434" i="18"/>
  <c r="A465" i="18"/>
  <c r="A467" i="18"/>
  <c r="A469" i="18"/>
  <c r="A510" i="18"/>
  <c r="A512" i="18"/>
  <c r="A514" i="18"/>
  <c r="A516" i="18"/>
  <c r="A620" i="18"/>
  <c r="A622" i="18"/>
  <c r="A624" i="18"/>
  <c r="A708" i="18"/>
  <c r="A710" i="18"/>
  <c r="A712" i="18"/>
  <c r="A714" i="18"/>
  <c r="A716" i="18"/>
  <c r="A718" i="18"/>
  <c r="A720" i="18"/>
  <c r="A722" i="18"/>
  <c r="A724" i="18"/>
  <c r="A726" i="18"/>
  <c r="A728" i="18"/>
  <c r="A730" i="18"/>
  <c r="A732" i="18"/>
  <c r="A765" i="18"/>
  <c r="A767" i="18"/>
  <c r="A769" i="18"/>
  <c r="A785" i="18"/>
  <c r="A471" i="18"/>
  <c r="A473" i="18"/>
  <c r="A475" i="18"/>
  <c r="A477" i="18"/>
  <c r="A479" i="18"/>
  <c r="A481" i="18"/>
  <c r="A483" i="18"/>
  <c r="A485" i="18"/>
  <c r="A487" i="18"/>
  <c r="A489" i="18"/>
  <c r="A520" i="18"/>
  <c r="A522" i="18"/>
  <c r="A524" i="18"/>
  <c r="A526" i="18"/>
  <c r="A528" i="18"/>
  <c r="A530" i="18"/>
  <c r="A532" i="18"/>
  <c r="A534" i="18"/>
  <c r="A536" i="18"/>
  <c r="A538" i="18"/>
  <c r="A540" i="18"/>
  <c r="A542" i="18"/>
  <c r="A573" i="18"/>
  <c r="A575" i="18"/>
  <c r="A577" i="18"/>
  <c r="A579" i="18"/>
  <c r="A581" i="18"/>
  <c r="A583" i="18"/>
  <c r="A585" i="18"/>
  <c r="A587" i="18"/>
  <c r="A589" i="18"/>
  <c r="A591" i="18"/>
  <c r="A593" i="18"/>
  <c r="A595" i="18"/>
  <c r="A597" i="18"/>
  <c r="A628" i="18"/>
  <c r="A630" i="18"/>
  <c r="A632" i="18"/>
  <c r="A634" i="18"/>
  <c r="A636" i="18"/>
  <c r="A638" i="18"/>
  <c r="A640" i="18"/>
  <c r="A642" i="18"/>
  <c r="A644" i="18"/>
  <c r="A646" i="18"/>
  <c r="A648" i="18"/>
  <c r="A650" i="18"/>
  <c r="A681" i="18"/>
  <c r="A683" i="18"/>
  <c r="A685" i="18"/>
  <c r="A687" i="18"/>
  <c r="A689" i="18"/>
  <c r="A691" i="18"/>
  <c r="A693" i="18"/>
  <c r="A695" i="18"/>
  <c r="A697" i="18"/>
  <c r="A699" i="18"/>
  <c r="A701" i="18"/>
  <c r="A703" i="18"/>
  <c r="A705" i="18"/>
  <c r="A736" i="18"/>
  <c r="A738" i="18"/>
  <c r="A740" i="18"/>
  <c r="A742" i="18"/>
  <c r="A744" i="18"/>
  <c r="A746" i="18"/>
  <c r="A748" i="18"/>
  <c r="A750" i="18"/>
  <c r="A752" i="18"/>
  <c r="A754" i="18"/>
  <c r="A756" i="18"/>
  <c r="A758" i="18"/>
  <c r="A789" i="18"/>
  <c r="A791" i="18"/>
  <c r="A793" i="18"/>
  <c r="A795" i="18"/>
  <c r="A797" i="18"/>
  <c r="A799" i="18"/>
  <c r="A801" i="18"/>
  <c r="A803" i="18"/>
  <c r="A805" i="18"/>
  <c r="A807" i="18"/>
  <c r="A809" i="18"/>
  <c r="A811" i="18"/>
  <c r="A813" i="18"/>
  <c r="A44" i="17"/>
  <c r="A46" i="17"/>
  <c r="A48" i="17"/>
  <c r="A50" i="17"/>
  <c r="A52" i="17"/>
  <c r="A54" i="17"/>
  <c r="A56" i="17"/>
  <c r="A58" i="17"/>
  <c r="A60" i="17"/>
  <c r="A62" i="17"/>
  <c r="A64" i="17"/>
  <c r="A94" i="17"/>
  <c r="A96" i="17"/>
  <c r="A98" i="17"/>
  <c r="A100" i="17"/>
  <c r="A102" i="17"/>
  <c r="A104" i="17"/>
  <c r="A106" i="17"/>
  <c r="A108" i="17"/>
  <c r="A110" i="17"/>
  <c r="A112" i="17"/>
  <c r="A114" i="17"/>
  <c r="A144" i="17"/>
  <c r="A146" i="17"/>
  <c r="A148" i="17"/>
  <c r="A150" i="17"/>
  <c r="A152" i="17"/>
  <c r="A154" i="17"/>
  <c r="A156" i="17"/>
  <c r="A158" i="17"/>
  <c r="A160" i="17"/>
  <c r="A162" i="17"/>
  <c r="A164" i="17"/>
  <c r="A166" i="17"/>
  <c r="A168" i="17"/>
  <c r="A199" i="17"/>
  <c r="A201" i="17"/>
  <c r="A203" i="17"/>
  <c r="A205" i="17"/>
  <c r="A207" i="17"/>
  <c r="A209" i="17"/>
  <c r="A211" i="17"/>
  <c r="A213" i="17"/>
  <c r="A215" i="17"/>
  <c r="A217" i="17"/>
  <c r="A219" i="17"/>
  <c r="A221" i="17"/>
  <c r="A252" i="17"/>
  <c r="A254" i="17"/>
  <c r="A256" i="17"/>
  <c r="A258" i="17"/>
  <c r="A260" i="17"/>
  <c r="A262" i="17"/>
  <c r="A264" i="17"/>
  <c r="A266" i="17"/>
  <c r="A268" i="17"/>
  <c r="A270" i="17"/>
  <c r="A272" i="17"/>
  <c r="A274" i="17"/>
  <c r="A276" i="17"/>
  <c r="A307" i="17"/>
  <c r="A309" i="17"/>
  <c r="A311" i="17"/>
  <c r="A313" i="17"/>
  <c r="A315" i="17"/>
  <c r="A317" i="17"/>
  <c r="A319" i="17"/>
  <c r="A321" i="17"/>
  <c r="A323" i="17"/>
  <c r="A325" i="17"/>
  <c r="A327" i="17"/>
  <c r="A329" i="17"/>
  <c r="A360" i="17"/>
  <c r="A362" i="17"/>
  <c r="A364" i="17"/>
  <c r="A366" i="17"/>
  <c r="A368" i="17"/>
  <c r="A370" i="17"/>
  <c r="A372" i="17"/>
  <c r="A374" i="17"/>
  <c r="A376" i="17"/>
  <c r="A378" i="17"/>
  <c r="A380" i="17"/>
  <c r="A382" i="17"/>
  <c r="A384" i="17"/>
  <c r="A415" i="17"/>
  <c r="A417" i="17"/>
  <c r="A419" i="17"/>
  <c r="A421" i="17"/>
  <c r="A423" i="17"/>
  <c r="A425" i="17"/>
  <c r="A427" i="17"/>
  <c r="A429" i="17"/>
  <c r="A431" i="17"/>
  <c r="A433" i="17"/>
  <c r="A435" i="17"/>
  <c r="A437" i="17"/>
  <c r="A468" i="17"/>
  <c r="A470" i="17"/>
  <c r="A472" i="17"/>
  <c r="A18" i="17"/>
  <c r="A20" i="17"/>
  <c r="A22" i="17"/>
  <c r="A24" i="17"/>
  <c r="A26" i="17"/>
  <c r="A28" i="17"/>
  <c r="A30" i="17"/>
  <c r="A32" i="17"/>
  <c r="A34" i="17"/>
  <c r="A36" i="17"/>
  <c r="A70" i="17"/>
  <c r="A72" i="17"/>
  <c r="A74" i="17"/>
  <c r="A76" i="17"/>
  <c r="A78" i="17"/>
  <c r="A80" i="17"/>
  <c r="A82" i="17"/>
  <c r="A84" i="17"/>
  <c r="A86" i="17"/>
  <c r="A88" i="17"/>
  <c r="A90" i="17"/>
  <c r="A474" i="17"/>
  <c r="A476" i="17"/>
  <c r="A478" i="17"/>
  <c r="A480" i="17"/>
  <c r="A482" i="17"/>
  <c r="A484" i="17"/>
  <c r="A486" i="17"/>
  <c r="A488" i="17"/>
  <c r="A490" i="17"/>
  <c r="A492" i="17"/>
  <c r="A523" i="17"/>
  <c r="A525" i="17"/>
  <c r="A527" i="17"/>
  <c r="A529" i="17"/>
  <c r="A531" i="17"/>
  <c r="A533" i="17"/>
  <c r="A535" i="17"/>
  <c r="A537" i="17"/>
  <c r="A539" i="17"/>
  <c r="A541" i="17"/>
  <c r="A543" i="17"/>
  <c r="A545" i="17"/>
  <c r="A576" i="17"/>
  <c r="A578" i="17"/>
  <c r="A580" i="17"/>
  <c r="A582" i="17"/>
  <c r="A584" i="17"/>
  <c r="A586" i="17"/>
  <c r="A588" i="17"/>
  <c r="A590" i="17"/>
  <c r="A592" i="17"/>
  <c r="A594" i="17"/>
  <c r="A596" i="17"/>
  <c r="A598" i="17"/>
  <c r="A600" i="17"/>
  <c r="A631" i="17"/>
  <c r="A633" i="17"/>
  <c r="A635" i="17"/>
  <c r="A637" i="17"/>
  <c r="A639" i="17"/>
  <c r="A641" i="17"/>
  <c r="A643" i="17"/>
  <c r="A645" i="17"/>
  <c r="A647" i="17"/>
  <c r="A649" i="17"/>
  <c r="A651" i="17"/>
  <c r="A653" i="17"/>
  <c r="A684" i="17"/>
  <c r="A686" i="17"/>
  <c r="A688" i="17"/>
  <c r="A690" i="17"/>
  <c r="A692" i="17"/>
  <c r="A694" i="17"/>
  <c r="A696" i="17"/>
  <c r="A698" i="17"/>
  <c r="A700" i="17"/>
  <c r="A702" i="17"/>
  <c r="A704" i="17"/>
  <c r="A706" i="17"/>
  <c r="A708" i="17"/>
  <c r="A739" i="17"/>
  <c r="A741" i="17"/>
  <c r="A743" i="17"/>
  <c r="A745" i="17"/>
  <c r="A747" i="17"/>
  <c r="A749" i="17"/>
  <c r="A751" i="17"/>
  <c r="A753" i="17"/>
  <c r="A755" i="17"/>
  <c r="A757" i="17"/>
  <c r="A759" i="17"/>
  <c r="A761" i="17"/>
  <c r="A792" i="17"/>
  <c r="A794" i="17"/>
  <c r="A796" i="17"/>
  <c r="A798" i="17"/>
  <c r="A800" i="17"/>
  <c r="A802" i="17"/>
  <c r="A804" i="17"/>
  <c r="A806" i="17"/>
  <c r="A808" i="17"/>
  <c r="A810" i="17"/>
  <c r="A812" i="17"/>
  <c r="A814" i="17"/>
  <c r="A816" i="17"/>
  <c r="A120" i="17"/>
  <c r="A122" i="17"/>
  <c r="A124" i="17"/>
  <c r="A126" i="17"/>
  <c r="A128" i="17"/>
  <c r="A130" i="17"/>
  <c r="A132" i="17"/>
  <c r="A134" i="17"/>
  <c r="A136" i="17"/>
  <c r="A138" i="17"/>
  <c r="A140" i="17"/>
  <c r="A171" i="17"/>
  <c r="A173" i="17"/>
  <c r="A175" i="17"/>
  <c r="A177" i="17"/>
  <c r="A179" i="17"/>
  <c r="A181" i="17"/>
  <c r="A183" i="17"/>
  <c r="A185" i="17"/>
  <c r="A187" i="17"/>
  <c r="A189" i="17"/>
  <c r="A191" i="17"/>
  <c r="A193" i="17"/>
  <c r="A195" i="17"/>
  <c r="A226" i="17"/>
  <c r="A228" i="17"/>
  <c r="A230" i="17"/>
  <c r="A232" i="17"/>
  <c r="A234" i="17"/>
  <c r="A236" i="17"/>
  <c r="A238" i="17"/>
  <c r="A240" i="17"/>
  <c r="A242" i="17"/>
  <c r="A244" i="17"/>
  <c r="A246" i="17"/>
  <c r="A248" i="17"/>
  <c r="A279" i="17"/>
  <c r="A281" i="17"/>
  <c r="A283" i="17"/>
  <c r="A285" i="17"/>
  <c r="A287" i="17"/>
  <c r="A289" i="17"/>
  <c r="A291" i="17"/>
  <c r="A293" i="17"/>
  <c r="A295" i="17"/>
  <c r="A297" i="17"/>
  <c r="A299" i="17"/>
  <c r="A301" i="17"/>
  <c r="A303" i="17"/>
  <c r="A334" i="17"/>
  <c r="A336" i="17"/>
  <c r="A338" i="17"/>
  <c r="A340" i="17"/>
  <c r="A342" i="17"/>
  <c r="A344" i="17"/>
  <c r="A346" i="17"/>
  <c r="A348" i="17"/>
  <c r="A350" i="17"/>
  <c r="A352" i="17"/>
  <c r="A354" i="17"/>
  <c r="A356" i="17"/>
  <c r="A387" i="17"/>
  <c r="A389" i="17"/>
  <c r="A391" i="17"/>
  <c r="A393" i="17"/>
  <c r="A395" i="17"/>
  <c r="A397" i="17"/>
  <c r="A399" i="17"/>
  <c r="A401" i="17"/>
  <c r="A403" i="17"/>
  <c r="A405" i="17"/>
  <c r="A407" i="17"/>
  <c r="A409" i="17"/>
  <c r="A411" i="17"/>
  <c r="A442" i="17"/>
  <c r="A444" i="17"/>
  <c r="A487" i="17"/>
  <c r="A489" i="17"/>
  <c r="A491" i="17"/>
  <c r="A530" i="17"/>
  <c r="A532" i="17"/>
  <c r="A534" i="17"/>
  <c r="A540" i="17"/>
  <c r="A542" i="17"/>
  <c r="A595" i="17"/>
  <c r="A597" i="17"/>
  <c r="A599" i="17"/>
  <c r="A638" i="17"/>
  <c r="A642" i="17"/>
  <c r="A648" i="17"/>
  <c r="A650" i="17"/>
  <c r="A652" i="17"/>
  <c r="A756" i="17"/>
  <c r="A758" i="17"/>
  <c r="A760" i="17"/>
  <c r="A762" i="17"/>
  <c r="A793" i="17"/>
  <c r="A795" i="17"/>
  <c r="A797" i="17"/>
  <c r="A799" i="17"/>
  <c r="A801" i="17"/>
  <c r="A803" i="17"/>
  <c r="A805" i="17"/>
  <c r="A807" i="17"/>
  <c r="A809" i="17"/>
  <c r="A811" i="17"/>
  <c r="A813" i="17"/>
  <c r="A815" i="17"/>
  <c r="A446" i="17"/>
  <c r="A448" i="17"/>
  <c r="A450" i="17"/>
  <c r="A452" i="17"/>
  <c r="A454" i="17"/>
  <c r="A456" i="17"/>
  <c r="A458" i="17"/>
  <c r="A460" i="17"/>
  <c r="A462" i="17"/>
  <c r="A464" i="17"/>
  <c r="A495" i="17"/>
  <c r="A497" i="17"/>
  <c r="A499" i="17"/>
  <c r="A501" i="17"/>
  <c r="A503" i="17"/>
  <c r="A505" i="17"/>
  <c r="A507" i="17"/>
  <c r="A509" i="17"/>
  <c r="A511" i="17"/>
  <c r="A513" i="17"/>
  <c r="A515" i="17"/>
  <c r="A517" i="17"/>
  <c r="A519" i="17"/>
  <c r="A550" i="17"/>
  <c r="A552" i="17"/>
  <c r="A554" i="17"/>
  <c r="A556" i="17"/>
  <c r="A558" i="17"/>
  <c r="A560" i="17"/>
  <c r="A562" i="17"/>
  <c r="A564" i="17"/>
  <c r="A566" i="17"/>
  <c r="A568" i="17"/>
  <c r="A570" i="17"/>
  <c r="A572" i="17"/>
  <c r="A603" i="17"/>
  <c r="A605" i="17"/>
  <c r="A607" i="17"/>
  <c r="A609" i="17"/>
  <c r="A611" i="17"/>
  <c r="A613" i="17"/>
  <c r="A615" i="17"/>
  <c r="A617" i="17"/>
  <c r="A619" i="17"/>
  <c r="A621" i="17"/>
  <c r="A623" i="17"/>
  <c r="A625" i="17"/>
  <c r="A627" i="17"/>
  <c r="A658" i="17"/>
  <c r="A660" i="17"/>
  <c r="A662" i="17"/>
  <c r="A664" i="17"/>
  <c r="A666" i="17"/>
  <c r="A668" i="17"/>
  <c r="A670" i="17"/>
  <c r="A672" i="17"/>
  <c r="A674" i="17"/>
  <c r="A676" i="17"/>
  <c r="A678" i="17"/>
  <c r="A680" i="17"/>
  <c r="A711" i="17"/>
  <c r="A713" i="17"/>
  <c r="A715" i="17"/>
  <c r="A717" i="17"/>
  <c r="A719" i="17"/>
  <c r="A721" i="17"/>
  <c r="A723" i="17"/>
  <c r="A725" i="17"/>
  <c r="A727" i="17"/>
  <c r="A729" i="17"/>
  <c r="A731" i="17"/>
  <c r="A733" i="17"/>
  <c r="A735" i="17"/>
  <c r="A766" i="17"/>
  <c r="A768" i="17"/>
  <c r="A770" i="17"/>
  <c r="A772" i="17"/>
  <c r="A774" i="17"/>
  <c r="A776" i="17"/>
  <c r="A778" i="17"/>
  <c r="A780" i="17"/>
  <c r="A782" i="17"/>
  <c r="A784" i="17"/>
  <c r="A786" i="17"/>
  <c r="A788" i="17"/>
  <c r="A304" i="17"/>
  <c r="A628" i="19"/>
  <c r="A545" i="18"/>
  <c r="A196" i="19"/>
  <c r="A195" i="19"/>
  <c r="A276" i="19"/>
  <c r="A384" i="19"/>
  <c r="A438" i="19"/>
  <c r="A627" i="19"/>
  <c r="A708" i="19"/>
  <c r="A762" i="19"/>
  <c r="A166" i="18"/>
  <c r="A221" i="18"/>
  <c r="A329" i="18"/>
  <c r="A437" i="18"/>
  <c r="A652" i="18"/>
  <c r="A706" i="18"/>
  <c r="A332" i="17"/>
  <c r="A386" i="17"/>
  <c r="A628" i="17"/>
  <c r="B793" i="11"/>
  <c r="B794" i="11" s="1"/>
  <c r="B795" i="11" s="1"/>
  <c r="B796" i="11" s="1"/>
  <c r="B797" i="11" s="1"/>
  <c r="B798" i="11" s="1"/>
  <c r="B799" i="11" s="1"/>
  <c r="B800" i="11" s="1"/>
  <c r="B801" i="11" s="1"/>
  <c r="B802" i="11" s="1"/>
  <c r="B803" i="11" s="1"/>
  <c r="B804" i="11" s="1"/>
  <c r="B805" i="11" s="1"/>
  <c r="B806" i="11" s="1"/>
  <c r="B807" i="11" s="1"/>
  <c r="B808" i="11" s="1"/>
  <c r="B809" i="11" s="1"/>
  <c r="B810" i="11" s="1"/>
  <c r="B811" i="11" s="1"/>
  <c r="B812" i="11" s="1"/>
  <c r="B813" i="11" s="1"/>
  <c r="B814" i="11" s="1"/>
  <c r="B815" i="11" s="1"/>
  <c r="B816" i="11" s="1"/>
  <c r="B817" i="11" s="1"/>
  <c r="A789" i="11"/>
  <c r="A787" i="11"/>
  <c r="A785" i="11"/>
  <c r="A783" i="11"/>
  <c r="A781" i="11"/>
  <c r="A779" i="11"/>
  <c r="A777" i="11"/>
  <c r="A775" i="11"/>
  <c r="A773" i="11"/>
  <c r="A771" i="11"/>
  <c r="A769" i="11"/>
  <c r="A767" i="11"/>
  <c r="B766" i="11"/>
  <c r="B767" i="11" s="1"/>
  <c r="B768" i="11" s="1"/>
  <c r="B769" i="11" s="1"/>
  <c r="B770" i="11" s="1"/>
  <c r="B771" i="11" s="1"/>
  <c r="B772" i="11" s="1"/>
  <c r="B773" i="11" s="1"/>
  <c r="B774" i="11" s="1"/>
  <c r="B775" i="11" s="1"/>
  <c r="B776" i="11" s="1"/>
  <c r="B777" i="11" s="1"/>
  <c r="B778" i="11" s="1"/>
  <c r="B779" i="11" s="1"/>
  <c r="B780" i="11" s="1"/>
  <c r="B781" i="11" s="1"/>
  <c r="B782" i="11" s="1"/>
  <c r="B783" i="11" s="1"/>
  <c r="B784" i="11" s="1"/>
  <c r="B785" i="11" s="1"/>
  <c r="B786" i="11" s="1"/>
  <c r="B787" i="11" s="1"/>
  <c r="B788" i="11" s="1"/>
  <c r="B789" i="11" s="1"/>
  <c r="B790" i="11" s="1"/>
  <c r="B739" i="11"/>
  <c r="B740" i="11" s="1"/>
  <c r="B741" i="11" s="1"/>
  <c r="B742" i="11" s="1"/>
  <c r="B743" i="11" s="1"/>
  <c r="B744" i="11" s="1"/>
  <c r="B745" i="11" s="1"/>
  <c r="B746" i="11" s="1"/>
  <c r="B747" i="11" s="1"/>
  <c r="B748" i="11" s="1"/>
  <c r="B749" i="11" s="1"/>
  <c r="B750" i="11" s="1"/>
  <c r="B751" i="11" s="1"/>
  <c r="B752" i="11" s="1"/>
  <c r="B753" i="11" s="1"/>
  <c r="B754" i="11" s="1"/>
  <c r="B755" i="11" s="1"/>
  <c r="B756" i="11" s="1"/>
  <c r="B757" i="11" s="1"/>
  <c r="B758" i="11" s="1"/>
  <c r="B759" i="11" s="1"/>
  <c r="B760" i="11" s="1"/>
  <c r="B761" i="11" s="1"/>
  <c r="B762" i="11" s="1"/>
  <c r="B763" i="11" s="1"/>
  <c r="A736" i="11"/>
  <c r="A734" i="11"/>
  <c r="A732" i="11"/>
  <c r="A730" i="11"/>
  <c r="A728" i="11"/>
  <c r="A726" i="11"/>
  <c r="A724" i="11"/>
  <c r="A722" i="11"/>
  <c r="A720" i="11"/>
  <c r="A718" i="11"/>
  <c r="A716" i="11"/>
  <c r="A714" i="11"/>
  <c r="A712" i="11"/>
  <c r="B712" i="11"/>
  <c r="B713" i="11" s="1"/>
  <c r="B714" i="11" s="1"/>
  <c r="B715" i="11" s="1"/>
  <c r="B716" i="11" s="1"/>
  <c r="B717" i="11" s="1"/>
  <c r="B718" i="11" s="1"/>
  <c r="B719" i="11" s="1"/>
  <c r="B720" i="11" s="1"/>
  <c r="B721" i="11" s="1"/>
  <c r="B722" i="11" s="1"/>
  <c r="B723" i="11" s="1"/>
  <c r="B724" i="11" s="1"/>
  <c r="B725" i="11" s="1"/>
  <c r="B726" i="11" s="1"/>
  <c r="B727" i="11" s="1"/>
  <c r="B728" i="11" s="1"/>
  <c r="B729" i="11" s="1"/>
  <c r="B730" i="11" s="1"/>
  <c r="B731" i="11" s="1"/>
  <c r="B732" i="11" s="1"/>
  <c r="B733" i="11" s="1"/>
  <c r="B734" i="11" s="1"/>
  <c r="B735" i="11" s="1"/>
  <c r="B736" i="11" s="1"/>
  <c r="B685" i="11"/>
  <c r="B686" i="11" s="1"/>
  <c r="B687" i="11" s="1"/>
  <c r="B688" i="11" s="1"/>
  <c r="B689" i="11" s="1"/>
  <c r="B690" i="11" s="1"/>
  <c r="B691" i="11" s="1"/>
  <c r="B692" i="11" s="1"/>
  <c r="B693" i="11" s="1"/>
  <c r="B694" i="11" s="1"/>
  <c r="B695" i="11" s="1"/>
  <c r="B696" i="11" s="1"/>
  <c r="B697" i="11" s="1"/>
  <c r="B698" i="11" s="1"/>
  <c r="B699" i="11" s="1"/>
  <c r="B700" i="11" s="1"/>
  <c r="B701" i="11" s="1"/>
  <c r="B702" i="11" s="1"/>
  <c r="B703" i="11" s="1"/>
  <c r="B704" i="11" s="1"/>
  <c r="B705" i="11" s="1"/>
  <c r="B706" i="11" s="1"/>
  <c r="B707" i="11" s="1"/>
  <c r="B708" i="11" s="1"/>
  <c r="B709" i="11" s="1"/>
  <c r="A681" i="11"/>
  <c r="A679" i="11"/>
  <c r="A677" i="11"/>
  <c r="A675" i="11"/>
  <c r="A673" i="11"/>
  <c r="A671" i="11"/>
  <c r="A669" i="11"/>
  <c r="A667" i="11"/>
  <c r="A665" i="11"/>
  <c r="A663" i="11"/>
  <c r="A661" i="11"/>
  <c r="A659" i="11"/>
  <c r="B658" i="11"/>
  <c r="B659" i="11" s="1"/>
  <c r="B660" i="11" s="1"/>
  <c r="B661" i="11" s="1"/>
  <c r="B662" i="11" s="1"/>
  <c r="B663" i="11" s="1"/>
  <c r="B664" i="11" s="1"/>
  <c r="B665" i="11" s="1"/>
  <c r="B666" i="11" s="1"/>
  <c r="B667" i="11" s="1"/>
  <c r="B668" i="11" s="1"/>
  <c r="B669" i="11" s="1"/>
  <c r="B670" i="11" s="1"/>
  <c r="B671" i="11" s="1"/>
  <c r="B672" i="11" s="1"/>
  <c r="B673" i="11" s="1"/>
  <c r="B674" i="11" s="1"/>
  <c r="B675" i="11" s="1"/>
  <c r="B676" i="11" s="1"/>
  <c r="B677" i="11" s="1"/>
  <c r="B678" i="11" s="1"/>
  <c r="B679" i="11" s="1"/>
  <c r="B680" i="11" s="1"/>
  <c r="B681" i="11" s="1"/>
  <c r="B682" i="11" s="1"/>
  <c r="B631" i="11"/>
  <c r="B632" i="11" s="1"/>
  <c r="B633" i="11" s="1"/>
  <c r="B634" i="11" s="1"/>
  <c r="B635" i="11" s="1"/>
  <c r="B636" i="11" s="1"/>
  <c r="B637" i="11" s="1"/>
  <c r="B638" i="11" s="1"/>
  <c r="B639" i="11" s="1"/>
  <c r="B640" i="11" s="1"/>
  <c r="B641" i="11" s="1"/>
  <c r="B642" i="11" s="1"/>
  <c r="B643" i="11" s="1"/>
  <c r="B644" i="11" s="1"/>
  <c r="B645" i="11" s="1"/>
  <c r="B646" i="11" s="1"/>
  <c r="B647" i="11" s="1"/>
  <c r="B648" i="11" s="1"/>
  <c r="B649" i="11" s="1"/>
  <c r="B650" i="11" s="1"/>
  <c r="B651" i="11" s="1"/>
  <c r="B652" i="11" s="1"/>
  <c r="B653" i="11" s="1"/>
  <c r="B654" i="11" s="1"/>
  <c r="B655" i="11" s="1"/>
  <c r="A628" i="11"/>
  <c r="A626" i="11"/>
  <c r="A624" i="11"/>
  <c r="A622" i="11"/>
  <c r="A620" i="11"/>
  <c r="A618" i="11"/>
  <c r="A616" i="11"/>
  <c r="A614" i="11"/>
  <c r="A612" i="11"/>
  <c r="A610" i="11"/>
  <c r="A608" i="11"/>
  <c r="A606" i="11"/>
  <c r="A604" i="11"/>
  <c r="B604" i="11"/>
  <c r="B605" i="11" s="1"/>
  <c r="B606" i="11" s="1"/>
  <c r="B607" i="11" s="1"/>
  <c r="B608" i="11" s="1"/>
  <c r="B609" i="11" s="1"/>
  <c r="B610" i="11" s="1"/>
  <c r="B611" i="11" s="1"/>
  <c r="B612" i="11" s="1"/>
  <c r="B613" i="11" s="1"/>
  <c r="B614" i="11" s="1"/>
  <c r="B615" i="11" s="1"/>
  <c r="B616" i="11" s="1"/>
  <c r="B617" i="11" s="1"/>
  <c r="B618" i="11" s="1"/>
  <c r="B619" i="11" s="1"/>
  <c r="B620" i="11" s="1"/>
  <c r="B621" i="11" s="1"/>
  <c r="B622" i="11" s="1"/>
  <c r="B623" i="11" s="1"/>
  <c r="B624" i="11" s="1"/>
  <c r="B625" i="11" s="1"/>
  <c r="B626" i="11" s="1"/>
  <c r="B627" i="11" s="1"/>
  <c r="B628" i="11" s="1"/>
  <c r="B577" i="11"/>
  <c r="B578" i="11" s="1"/>
  <c r="B579" i="11" s="1"/>
  <c r="B580" i="11" s="1"/>
  <c r="B581" i="11" s="1"/>
  <c r="B582" i="11" s="1"/>
  <c r="B583" i="11" s="1"/>
  <c r="B584" i="11" s="1"/>
  <c r="B585" i="11" s="1"/>
  <c r="B586" i="11" s="1"/>
  <c r="B587" i="11" s="1"/>
  <c r="B588" i="11" s="1"/>
  <c r="B589" i="11" s="1"/>
  <c r="B590" i="11" s="1"/>
  <c r="B591" i="11" s="1"/>
  <c r="B592" i="11" s="1"/>
  <c r="B593" i="11" s="1"/>
  <c r="B594" i="11" s="1"/>
  <c r="B595" i="11" s="1"/>
  <c r="B596" i="11" s="1"/>
  <c r="B597" i="11" s="1"/>
  <c r="B598" i="11" s="1"/>
  <c r="B599" i="11" s="1"/>
  <c r="B600" i="11" s="1"/>
  <c r="B601" i="11" s="1"/>
  <c r="A573" i="11"/>
  <c r="A571" i="11"/>
  <c r="A569" i="11"/>
  <c r="A567" i="11"/>
  <c r="A565" i="11"/>
  <c r="A563" i="11"/>
  <c r="A561" i="11"/>
  <c r="A559" i="11"/>
  <c r="A557" i="11"/>
  <c r="A555" i="11"/>
  <c r="A553" i="11"/>
  <c r="A551" i="11"/>
  <c r="B550" i="11"/>
  <c r="B551" i="11" s="1"/>
  <c r="B552" i="11" s="1"/>
  <c r="B553" i="11" s="1"/>
  <c r="B554" i="11" s="1"/>
  <c r="B555" i="11" s="1"/>
  <c r="B556" i="11" s="1"/>
  <c r="B557" i="11" s="1"/>
  <c r="B558" i="11" s="1"/>
  <c r="B559" i="11" s="1"/>
  <c r="B560" i="11" s="1"/>
  <c r="B561" i="11" s="1"/>
  <c r="B562" i="11" s="1"/>
  <c r="B563" i="11" s="1"/>
  <c r="B564" i="11" s="1"/>
  <c r="B565" i="11" s="1"/>
  <c r="B566" i="11" s="1"/>
  <c r="B567" i="11" s="1"/>
  <c r="B568" i="11" s="1"/>
  <c r="B569" i="11" s="1"/>
  <c r="B570" i="11" s="1"/>
  <c r="B571" i="11" s="1"/>
  <c r="B572" i="11" s="1"/>
  <c r="B573" i="11" s="1"/>
  <c r="B574" i="11" s="1"/>
  <c r="B523" i="11"/>
  <c r="B524" i="11"/>
  <c r="B525" i="11" s="1"/>
  <c r="B526" i="11" s="1"/>
  <c r="B527" i="11" s="1"/>
  <c r="B528" i="11" s="1"/>
  <c r="B529" i="11" s="1"/>
  <c r="B530" i="11" s="1"/>
  <c r="B531" i="11" s="1"/>
  <c r="B532" i="11" s="1"/>
  <c r="B533" i="11" s="1"/>
  <c r="B534" i="11" s="1"/>
  <c r="B535" i="11" s="1"/>
  <c r="B536" i="11" s="1"/>
  <c r="B537" i="11" s="1"/>
  <c r="B538" i="11" s="1"/>
  <c r="B539" i="11" s="1"/>
  <c r="B540" i="11" s="1"/>
  <c r="B541" i="11" s="1"/>
  <c r="B542" i="11" s="1"/>
  <c r="B543" i="11" s="1"/>
  <c r="B544" i="11" s="1"/>
  <c r="B545" i="11" s="1"/>
  <c r="B546" i="11" s="1"/>
  <c r="B547" i="11" s="1"/>
  <c r="A520" i="11"/>
  <c r="A518" i="11"/>
  <c r="A516" i="11"/>
  <c r="A514" i="11"/>
  <c r="A512" i="11"/>
  <c r="A510" i="11"/>
  <c r="A508" i="11"/>
  <c r="A506" i="11"/>
  <c r="A504" i="11"/>
  <c r="A502" i="11"/>
  <c r="A500" i="11"/>
  <c r="A498" i="11"/>
  <c r="A496" i="11"/>
  <c r="B496" i="11"/>
  <c r="B497" i="11" s="1"/>
  <c r="B498" i="11" s="1"/>
  <c r="B499" i="11" s="1"/>
  <c r="B500" i="11" s="1"/>
  <c r="B501" i="11" s="1"/>
  <c r="B502" i="11" s="1"/>
  <c r="B503" i="11" s="1"/>
  <c r="B504" i="11" s="1"/>
  <c r="B505" i="11" s="1"/>
  <c r="B506" i="11" s="1"/>
  <c r="B507" i="11" s="1"/>
  <c r="B508" i="11" s="1"/>
  <c r="B509" i="11" s="1"/>
  <c r="B510" i="11" s="1"/>
  <c r="B511" i="11" s="1"/>
  <c r="B512" i="11" s="1"/>
  <c r="B513" i="11" s="1"/>
  <c r="B514" i="11" s="1"/>
  <c r="B515" i="11" s="1"/>
  <c r="B516" i="11" s="1"/>
  <c r="B517" i="11" s="1"/>
  <c r="B518" i="11" s="1"/>
  <c r="B519" i="11" s="1"/>
  <c r="B520" i="11" s="1"/>
  <c r="A472" i="11"/>
  <c r="A470" i="11"/>
  <c r="B469" i="11"/>
  <c r="B470" i="11" s="1"/>
  <c r="B471" i="11" s="1"/>
  <c r="B472" i="11" s="1"/>
  <c r="B473" i="11" s="1"/>
  <c r="B474" i="11" s="1"/>
  <c r="B475" i="11" s="1"/>
  <c r="B476" i="11" s="1"/>
  <c r="B477" i="11" s="1"/>
  <c r="B478" i="11" s="1"/>
  <c r="B479" i="11" s="1"/>
  <c r="B480" i="11" s="1"/>
  <c r="B481" i="11" s="1"/>
  <c r="B482" i="11" s="1"/>
  <c r="B483" i="11" s="1"/>
  <c r="B484" i="11" s="1"/>
  <c r="B485" i="11" s="1"/>
  <c r="B486" i="11" s="1"/>
  <c r="B487" i="11" s="1"/>
  <c r="B488" i="11" s="1"/>
  <c r="B489" i="11" s="1"/>
  <c r="B490" i="11" s="1"/>
  <c r="B491" i="11" s="1"/>
  <c r="B492" i="11" s="1"/>
  <c r="B493" i="11" s="1"/>
  <c r="A465" i="11"/>
  <c r="A463" i="11"/>
  <c r="A461" i="11"/>
  <c r="A459" i="11"/>
  <c r="A457" i="11"/>
  <c r="B442" i="11"/>
  <c r="B443" i="11" s="1"/>
  <c r="B444" i="11" s="1"/>
  <c r="B445" i="11" s="1"/>
  <c r="B446" i="11" s="1"/>
  <c r="B447" i="11" s="1"/>
  <c r="B448" i="11" s="1"/>
  <c r="B449" i="11" s="1"/>
  <c r="B450" i="11" s="1"/>
  <c r="B451" i="11" s="1"/>
  <c r="B452" i="11" s="1"/>
  <c r="B453" i="11" s="1"/>
  <c r="B454" i="11" s="1"/>
  <c r="B455" i="11" s="1"/>
  <c r="B456" i="11" s="1"/>
  <c r="B457" i="11" s="1"/>
  <c r="B458" i="11" s="1"/>
  <c r="B459" i="11" s="1"/>
  <c r="B460" i="11" s="1"/>
  <c r="B461" i="11" s="1"/>
  <c r="B462" i="11" s="1"/>
  <c r="B463" i="11" s="1"/>
  <c r="B464" i="11" s="1"/>
  <c r="B465" i="11" s="1"/>
  <c r="B466" i="11" s="1"/>
  <c r="A439" i="11"/>
  <c r="A437" i="11"/>
  <c r="A435" i="11"/>
  <c r="A433" i="11"/>
  <c r="A431" i="11"/>
  <c r="A429" i="11"/>
  <c r="A427" i="11"/>
  <c r="A425" i="11"/>
  <c r="A423" i="11"/>
  <c r="A421" i="11"/>
  <c r="A419" i="11"/>
  <c r="A417" i="11"/>
  <c r="A415" i="11"/>
  <c r="B415" i="11"/>
  <c r="B416" i="11" s="1"/>
  <c r="B417" i="11" s="1"/>
  <c r="B418" i="11" s="1"/>
  <c r="B419" i="11" s="1"/>
  <c r="B420" i="11" s="1"/>
  <c r="B421" i="11" s="1"/>
  <c r="B422" i="11" s="1"/>
  <c r="B423" i="11" s="1"/>
  <c r="B424" i="11" s="1"/>
  <c r="B425" i="11" s="1"/>
  <c r="B426" i="11" s="1"/>
  <c r="B427" i="11" s="1"/>
  <c r="B428" i="11" s="1"/>
  <c r="B429" i="11" s="1"/>
  <c r="B430" i="11" s="1"/>
  <c r="B431" i="11" s="1"/>
  <c r="B432" i="11" s="1"/>
  <c r="B433" i="11" s="1"/>
  <c r="B434" i="11" s="1"/>
  <c r="B435" i="11" s="1"/>
  <c r="B436" i="11" s="1"/>
  <c r="B437" i="11" s="1"/>
  <c r="B438" i="11" s="1"/>
  <c r="B439" i="11" s="1"/>
  <c r="B388" i="11"/>
  <c r="B389" i="11" s="1"/>
  <c r="B390" i="11" s="1"/>
  <c r="B391" i="11" s="1"/>
  <c r="B392" i="11" s="1"/>
  <c r="B393" i="11" s="1"/>
  <c r="B394" i="11" s="1"/>
  <c r="B395" i="11" s="1"/>
  <c r="B396" i="11" s="1"/>
  <c r="B397" i="11" s="1"/>
  <c r="B398" i="11" s="1"/>
  <c r="B399" i="11" s="1"/>
  <c r="B400" i="11" s="1"/>
  <c r="B401" i="11" s="1"/>
  <c r="B402" i="11" s="1"/>
  <c r="B403" i="11" s="1"/>
  <c r="B404" i="11" s="1"/>
  <c r="B405" i="11" s="1"/>
  <c r="B406" i="11" s="1"/>
  <c r="B407" i="11" s="1"/>
  <c r="B408" i="11" s="1"/>
  <c r="B409" i="11" s="1"/>
  <c r="B410" i="11" s="1"/>
  <c r="B411" i="11" s="1"/>
  <c r="B412" i="11" s="1"/>
  <c r="A384" i="11"/>
  <c r="A382" i="11"/>
  <c r="A380" i="11"/>
  <c r="A378" i="11"/>
  <c r="A376" i="11"/>
  <c r="A374" i="11"/>
  <c r="A372" i="11"/>
  <c r="A370" i="11"/>
  <c r="A368" i="11"/>
  <c r="A366" i="11"/>
  <c r="A364" i="11"/>
  <c r="A362" i="11"/>
  <c r="B361" i="11"/>
  <c r="B362" i="11" s="1"/>
  <c r="B363" i="11" s="1"/>
  <c r="B364" i="11" s="1"/>
  <c r="B365" i="11" s="1"/>
  <c r="B366" i="11" s="1"/>
  <c r="B367" i="11" s="1"/>
  <c r="B368" i="11" s="1"/>
  <c r="B369" i="11" s="1"/>
  <c r="B370" i="11" s="1"/>
  <c r="B371" i="11" s="1"/>
  <c r="B372" i="11" s="1"/>
  <c r="B373" i="11" s="1"/>
  <c r="B374" i="11" s="1"/>
  <c r="B375" i="11" s="1"/>
  <c r="B376" i="11" s="1"/>
  <c r="B377" i="11" s="1"/>
  <c r="B378" i="11" s="1"/>
  <c r="B379" i="11" s="1"/>
  <c r="B380" i="11" s="1"/>
  <c r="B381" i="11" s="1"/>
  <c r="B382" i="11" s="1"/>
  <c r="B383" i="11" s="1"/>
  <c r="B384" i="11" s="1"/>
  <c r="B385" i="11" s="1"/>
  <c r="B334" i="11"/>
  <c r="B335" i="11" s="1"/>
  <c r="B336" i="11" s="1"/>
  <c r="B337" i="11" s="1"/>
  <c r="B338" i="11" s="1"/>
  <c r="B339" i="11" s="1"/>
  <c r="B340" i="11" s="1"/>
  <c r="B341" i="11" s="1"/>
  <c r="B342" i="11" s="1"/>
  <c r="B343" i="11" s="1"/>
  <c r="B344" i="11" s="1"/>
  <c r="B345" i="11" s="1"/>
  <c r="B346" i="11" s="1"/>
  <c r="B347" i="11" s="1"/>
  <c r="B348" i="11" s="1"/>
  <c r="B349" i="11" s="1"/>
  <c r="B350" i="11" s="1"/>
  <c r="B351" i="11" s="1"/>
  <c r="B352" i="11" s="1"/>
  <c r="B353" i="11" s="1"/>
  <c r="B354" i="11" s="1"/>
  <c r="B355" i="11" s="1"/>
  <c r="B356" i="11" s="1"/>
  <c r="B357" i="11" s="1"/>
  <c r="B358" i="11" s="1"/>
  <c r="A331" i="11"/>
  <c r="A329" i="11"/>
  <c r="A327" i="11"/>
  <c r="A325" i="11"/>
  <c r="A323" i="11"/>
  <c r="A321" i="11"/>
  <c r="A319" i="11"/>
  <c r="A317" i="11"/>
  <c r="A315" i="11"/>
  <c r="A313" i="11"/>
  <c r="A311" i="11"/>
  <c r="A309" i="11"/>
  <c r="A307" i="11"/>
  <c r="B307" i="11"/>
  <c r="B308" i="11" s="1"/>
  <c r="B309" i="11" s="1"/>
  <c r="B310" i="11" s="1"/>
  <c r="B311" i="11" s="1"/>
  <c r="B312" i="11" s="1"/>
  <c r="B313" i="11" s="1"/>
  <c r="B314" i="11" s="1"/>
  <c r="B315" i="11" s="1"/>
  <c r="B316" i="11" s="1"/>
  <c r="B317" i="11" s="1"/>
  <c r="B318" i="11" s="1"/>
  <c r="B319" i="11" s="1"/>
  <c r="B320" i="11" s="1"/>
  <c r="B321" i="11" s="1"/>
  <c r="B322" i="11" s="1"/>
  <c r="B323" i="11" s="1"/>
  <c r="B324" i="11" s="1"/>
  <c r="B325" i="11" s="1"/>
  <c r="B326" i="11" s="1"/>
  <c r="B327" i="11" s="1"/>
  <c r="B328" i="11" s="1"/>
  <c r="B329" i="11" s="1"/>
  <c r="B330" i="11" s="1"/>
  <c r="B331" i="11" s="1"/>
  <c r="B280" i="11"/>
  <c r="B281" i="11" s="1"/>
  <c r="B282" i="11" s="1"/>
  <c r="B283" i="11" s="1"/>
  <c r="B284" i="11" s="1"/>
  <c r="B285" i="11" s="1"/>
  <c r="B286" i="11" s="1"/>
  <c r="B287" i="11" s="1"/>
  <c r="B288" i="11" s="1"/>
  <c r="B289" i="11" s="1"/>
  <c r="B290" i="11" s="1"/>
  <c r="B291" i="11" s="1"/>
  <c r="B292" i="11" s="1"/>
  <c r="B293" i="11" s="1"/>
  <c r="B294" i="11" s="1"/>
  <c r="B295" i="11" s="1"/>
  <c r="B296" i="11" s="1"/>
  <c r="B297" i="11" s="1"/>
  <c r="B298" i="11" s="1"/>
  <c r="B299" i="11" s="1"/>
  <c r="B300" i="11" s="1"/>
  <c r="B301" i="11" s="1"/>
  <c r="B302" i="11" s="1"/>
  <c r="B303" i="11" s="1"/>
  <c r="B304" i="11" s="1"/>
  <c r="A276" i="11"/>
  <c r="A274" i="11"/>
  <c r="A272" i="11"/>
  <c r="A270" i="11"/>
  <c r="A268" i="11"/>
  <c r="A266" i="11"/>
  <c r="A264" i="11"/>
  <c r="A262" i="11"/>
  <c r="A260" i="11"/>
  <c r="A258" i="11"/>
  <c r="A256" i="11"/>
  <c r="A254" i="11"/>
  <c r="B253" i="11"/>
  <c r="B254" i="11" s="1"/>
  <c r="B255" i="11" s="1"/>
  <c r="B256" i="11" s="1"/>
  <c r="B257" i="11" s="1"/>
  <c r="B258" i="11" s="1"/>
  <c r="B259" i="11" s="1"/>
  <c r="B260" i="11" s="1"/>
  <c r="B261" i="11" s="1"/>
  <c r="B262" i="11" s="1"/>
  <c r="B263" i="11" s="1"/>
  <c r="B264" i="11" s="1"/>
  <c r="B265" i="11" s="1"/>
  <c r="B266" i="11" s="1"/>
  <c r="B267" i="11" s="1"/>
  <c r="B268" i="11" s="1"/>
  <c r="B269" i="11" s="1"/>
  <c r="B270" i="11" s="1"/>
  <c r="B271" i="11" s="1"/>
  <c r="B272" i="11" s="1"/>
  <c r="B273" i="11" s="1"/>
  <c r="B274" i="11" s="1"/>
  <c r="B275" i="11" s="1"/>
  <c r="B276" i="11" s="1"/>
  <c r="B277" i="11" s="1"/>
  <c r="B226" i="11"/>
  <c r="B227" i="11" s="1"/>
  <c r="B228" i="11" s="1"/>
  <c r="B229" i="11" s="1"/>
  <c r="B230" i="11" s="1"/>
  <c r="B231" i="11" s="1"/>
  <c r="B232" i="11" s="1"/>
  <c r="B233" i="11" s="1"/>
  <c r="B234" i="11" s="1"/>
  <c r="B235" i="11" s="1"/>
  <c r="B236" i="11" s="1"/>
  <c r="B237" i="11" s="1"/>
  <c r="B238" i="11" s="1"/>
  <c r="B239" i="11" s="1"/>
  <c r="B240" i="11" s="1"/>
  <c r="B241" i="11" s="1"/>
  <c r="B242" i="11" s="1"/>
  <c r="B243" i="11" s="1"/>
  <c r="B244" i="11" s="1"/>
  <c r="B245" i="11" s="1"/>
  <c r="B246" i="11" s="1"/>
  <c r="B247" i="11" s="1"/>
  <c r="B248" i="11" s="1"/>
  <c r="B249" i="11" s="1"/>
  <c r="B250" i="11" s="1"/>
  <c r="A223" i="11"/>
  <c r="A221" i="11"/>
  <c r="A219" i="11"/>
  <c r="A217" i="11"/>
  <c r="A215" i="11"/>
  <c r="A213" i="11"/>
  <c r="A211" i="11"/>
  <c r="A209" i="11"/>
  <c r="A207" i="11"/>
  <c r="A205" i="11"/>
  <c r="A203" i="11"/>
  <c r="A201" i="11"/>
  <c r="A199" i="11"/>
  <c r="B199" i="11"/>
  <c r="B200" i="11" s="1"/>
  <c r="B201" i="11" s="1"/>
  <c r="B202" i="11" s="1"/>
  <c r="B203" i="11" s="1"/>
  <c r="B204" i="11" s="1"/>
  <c r="B205" i="11" s="1"/>
  <c r="B206" i="11" s="1"/>
  <c r="B207" i="11" s="1"/>
  <c r="B208" i="11" s="1"/>
  <c r="B209" i="11" s="1"/>
  <c r="B210" i="11" s="1"/>
  <c r="B211" i="11" s="1"/>
  <c r="B212" i="11" s="1"/>
  <c r="B213" i="11" s="1"/>
  <c r="B214" i="11" s="1"/>
  <c r="B215" i="11" s="1"/>
  <c r="B216" i="11" s="1"/>
  <c r="B217" i="11" s="1"/>
  <c r="B218" i="11" s="1"/>
  <c r="B219" i="11" s="1"/>
  <c r="B220" i="11" s="1"/>
  <c r="B221" i="11" s="1"/>
  <c r="B222" i="11" s="1"/>
  <c r="B223" i="11" s="1"/>
  <c r="B172" i="11"/>
  <c r="B173" i="11"/>
  <c r="B174" i="11" s="1"/>
  <c r="B175" i="11" s="1"/>
  <c r="B176" i="11" s="1"/>
  <c r="B177" i="11" s="1"/>
  <c r="B178" i="11" s="1"/>
  <c r="B179" i="11" s="1"/>
  <c r="B180" i="11" s="1"/>
  <c r="B181" i="11" s="1"/>
  <c r="B182" i="11" s="1"/>
  <c r="B183" i="11" s="1"/>
  <c r="B184" i="11" s="1"/>
  <c r="B185" i="11" s="1"/>
  <c r="B186" i="11" s="1"/>
  <c r="B187" i="11" s="1"/>
  <c r="B188" i="11" s="1"/>
  <c r="B189" i="11" s="1"/>
  <c r="B190" i="11" s="1"/>
  <c r="B191" i="11" s="1"/>
  <c r="B192" i="11" s="1"/>
  <c r="B193" i="11" s="1"/>
  <c r="B194" i="11" s="1"/>
  <c r="B195" i="11" s="1"/>
  <c r="B196" i="11" s="1"/>
  <c r="A168" i="11"/>
  <c r="A166" i="11"/>
  <c r="A164" i="11"/>
  <c r="A162" i="11"/>
  <c r="A160" i="11"/>
  <c r="A158" i="11"/>
  <c r="A156" i="11"/>
  <c r="A154" i="11"/>
  <c r="A152" i="11"/>
  <c r="A150" i="11"/>
  <c r="A148" i="11"/>
  <c r="A146" i="11"/>
  <c r="B145" i="11"/>
  <c r="B146" i="11" s="1"/>
  <c r="B147" i="11" s="1"/>
  <c r="B148" i="11" s="1"/>
  <c r="B149" i="11" s="1"/>
  <c r="B150" i="11" s="1"/>
  <c r="B151" i="11" s="1"/>
  <c r="B152" i="11" s="1"/>
  <c r="B153" i="11" s="1"/>
  <c r="B154" i="11" s="1"/>
  <c r="B155" i="11" s="1"/>
  <c r="B156" i="11" s="1"/>
  <c r="B157" i="11" s="1"/>
  <c r="B158" i="11" s="1"/>
  <c r="B159" i="11" s="1"/>
  <c r="B160" i="11" s="1"/>
  <c r="B161" i="11" s="1"/>
  <c r="B162" i="11" s="1"/>
  <c r="B163" i="11" s="1"/>
  <c r="B164" i="11" s="1"/>
  <c r="B165" i="11" s="1"/>
  <c r="B166" i="11" s="1"/>
  <c r="B167" i="11" s="1"/>
  <c r="B168" i="11" s="1"/>
  <c r="B169" i="11" s="1"/>
  <c r="B118" i="11"/>
  <c r="B119" i="11" s="1"/>
  <c r="B120" i="11" s="1"/>
  <c r="B121" i="11" s="1"/>
  <c r="B122" i="11" s="1"/>
  <c r="B123" i="11" s="1"/>
  <c r="B124" i="11" s="1"/>
  <c r="B125" i="11" s="1"/>
  <c r="B126" i="11" s="1"/>
  <c r="B127" i="11" s="1"/>
  <c r="B128" i="11" s="1"/>
  <c r="B129" i="11" s="1"/>
  <c r="B130" i="11" s="1"/>
  <c r="B131" i="11" s="1"/>
  <c r="B132" i="11" s="1"/>
  <c r="B133" i="11" s="1"/>
  <c r="B134" i="11" s="1"/>
  <c r="B135" i="11" s="1"/>
  <c r="B136" i="11" s="1"/>
  <c r="B137" i="11" s="1"/>
  <c r="B138" i="11" s="1"/>
  <c r="B139" i="11" s="1"/>
  <c r="B140" i="11" s="1"/>
  <c r="B141" i="11" s="1"/>
  <c r="B142" i="11" s="1"/>
  <c r="A116" i="11"/>
  <c r="A114" i="11"/>
  <c r="A112" i="11"/>
  <c r="A110" i="11"/>
  <c r="A108" i="11"/>
  <c r="A106" i="11"/>
  <c r="A104" i="11"/>
  <c r="A102" i="11"/>
  <c r="A100" i="11"/>
  <c r="A98" i="11"/>
  <c r="B92" i="1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110" i="11" s="1"/>
  <c r="B111" i="11" s="1"/>
  <c r="B112" i="11" s="1"/>
  <c r="B113" i="11" s="1"/>
  <c r="B114" i="11" s="1"/>
  <c r="B115" i="11" s="1"/>
  <c r="B116" i="11" s="1"/>
  <c r="B66" i="11"/>
  <c r="B67" i="11" s="1"/>
  <c r="B68" i="11" s="1"/>
  <c r="B69" i="11" s="1"/>
  <c r="B70" i="11" s="1"/>
  <c r="B71" i="11" s="1"/>
  <c r="B72" i="11" s="1"/>
  <c r="B73" i="11" s="1"/>
  <c r="B74" i="11" s="1"/>
  <c r="B75" i="11" s="1"/>
  <c r="B76" i="11" s="1"/>
  <c r="B77" i="11" s="1"/>
  <c r="B78" i="11" s="1"/>
  <c r="B79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A63" i="11"/>
  <c r="A61" i="11"/>
  <c r="A59" i="11"/>
  <c r="A57" i="11"/>
  <c r="A55" i="11"/>
  <c r="A53" i="11"/>
  <c r="A51" i="11"/>
  <c r="A49" i="11"/>
  <c r="A47" i="11"/>
  <c r="B40" i="11"/>
  <c r="B41" i="11" s="1"/>
  <c r="B42" i="11" s="1"/>
  <c r="B43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13" i="1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A328" i="18"/>
  <c r="A382" i="18"/>
  <c r="A544" i="18"/>
  <c r="A787" i="18"/>
  <c r="A680" i="18"/>
  <c r="A139" i="18"/>
  <c r="A383" i="18"/>
  <c r="A142" i="17"/>
  <c r="A492" i="19"/>
  <c r="A735" i="19"/>
  <c r="A600" i="19"/>
  <c r="A736" i="17"/>
  <c r="A331" i="17"/>
  <c r="A170" i="17"/>
  <c r="A791" i="17"/>
  <c r="A629" i="17"/>
  <c r="A277" i="17"/>
  <c r="A385" i="19"/>
  <c r="A681" i="19"/>
  <c r="A277" i="19"/>
  <c r="A331" i="19"/>
  <c r="A303" i="19"/>
  <c r="A168" i="19"/>
  <c r="A358" i="19"/>
  <c r="A223" i="19"/>
  <c r="A601" i="19"/>
  <c r="A682" i="19"/>
  <c r="A330" i="19"/>
  <c r="A304" i="19"/>
  <c r="A169" i="19"/>
  <c r="A763" i="19"/>
  <c r="A357" i="19"/>
  <c r="A222" i="19"/>
  <c r="A520" i="19"/>
  <c r="A493" i="19"/>
  <c r="A46" i="11"/>
  <c r="A48" i="11"/>
  <c r="A50" i="11"/>
  <c r="A52" i="11"/>
  <c r="A54" i="11"/>
  <c r="A56" i="11"/>
  <c r="A58" i="11"/>
  <c r="A60" i="11"/>
  <c r="A62" i="11"/>
  <c r="A64" i="11"/>
  <c r="A97" i="11"/>
  <c r="A99" i="11"/>
  <c r="A101" i="11"/>
  <c r="A103" i="11"/>
  <c r="A105" i="11"/>
  <c r="A107" i="11"/>
  <c r="A109" i="11"/>
  <c r="A113" i="11"/>
  <c r="A145" i="11"/>
  <c r="A147" i="11"/>
  <c r="A149" i="11"/>
  <c r="A151" i="11"/>
  <c r="A153" i="11"/>
  <c r="A155" i="11"/>
  <c r="A157" i="11"/>
  <c r="A159" i="11"/>
  <c r="A161" i="11"/>
  <c r="A163" i="11"/>
  <c r="A169" i="11"/>
  <c r="A200" i="11"/>
  <c r="A202" i="11"/>
  <c r="A204" i="11"/>
  <c r="A206" i="11"/>
  <c r="A208" i="11"/>
  <c r="A210" i="11"/>
  <c r="A212" i="11"/>
  <c r="A214" i="11"/>
  <c r="A216" i="11"/>
  <c r="A218" i="11"/>
  <c r="A220" i="11"/>
  <c r="A222" i="11"/>
  <c r="A253" i="11"/>
  <c r="A255" i="11"/>
  <c r="A257" i="11"/>
  <c r="A259" i="11"/>
  <c r="A261" i="11"/>
  <c r="A263" i="11"/>
  <c r="A265" i="11"/>
  <c r="A267" i="11"/>
  <c r="A269" i="11"/>
  <c r="A271" i="11"/>
  <c r="A273" i="11"/>
  <c r="A275" i="11"/>
  <c r="A277" i="11"/>
  <c r="A308" i="11"/>
  <c r="A310" i="11"/>
  <c r="A312" i="11"/>
  <c r="A314" i="11"/>
  <c r="A316" i="11"/>
  <c r="A318" i="11"/>
  <c r="A320" i="11"/>
  <c r="A322" i="11"/>
  <c r="A324" i="11"/>
  <c r="A326" i="11"/>
  <c r="A328" i="11"/>
  <c r="A330" i="11"/>
  <c r="A416" i="11"/>
  <c r="A418" i="11"/>
  <c r="A420" i="11"/>
  <c r="A422" i="11"/>
  <c r="A424" i="11"/>
  <c r="A426" i="11"/>
  <c r="A70" i="11"/>
  <c r="A72" i="11"/>
  <c r="A74" i="11"/>
  <c r="A76" i="11"/>
  <c r="A78" i="11"/>
  <c r="A80" i="11"/>
  <c r="A82" i="11"/>
  <c r="A84" i="11"/>
  <c r="A469" i="11"/>
  <c r="A471" i="11"/>
  <c r="A473" i="11"/>
  <c r="A475" i="11"/>
  <c r="A477" i="11"/>
  <c r="A479" i="11"/>
  <c r="A481" i="11"/>
  <c r="A483" i="11"/>
  <c r="A485" i="11"/>
  <c r="A487" i="11"/>
  <c r="A489" i="11"/>
  <c r="A491" i="11"/>
  <c r="A493" i="11"/>
  <c r="A524" i="11"/>
  <c r="A526" i="11"/>
  <c r="A528" i="11"/>
  <c r="A530" i="11"/>
  <c r="A532" i="11"/>
  <c r="A534" i="11"/>
  <c r="A536" i="11"/>
  <c r="A538" i="11"/>
  <c r="A540" i="11"/>
  <c r="A542" i="11"/>
  <c r="A544" i="11"/>
  <c r="A546" i="11"/>
  <c r="A577" i="11"/>
  <c r="A579" i="11"/>
  <c r="A581" i="11"/>
  <c r="A583" i="11"/>
  <c r="A585" i="11"/>
  <c r="A587" i="11"/>
  <c r="A589" i="11"/>
  <c r="A591" i="11"/>
  <c r="A593" i="11"/>
  <c r="A595" i="11"/>
  <c r="A597" i="11"/>
  <c r="A599" i="11"/>
  <c r="A601" i="11"/>
  <c r="A632" i="11"/>
  <c r="A634" i="11"/>
  <c r="A636" i="11"/>
  <c r="A638" i="11"/>
  <c r="A640" i="11"/>
  <c r="A642" i="11"/>
  <c r="A644" i="11"/>
  <c r="A646" i="11"/>
  <c r="A648" i="11"/>
  <c r="A650" i="11"/>
  <c r="A652" i="11"/>
  <c r="A654" i="11"/>
  <c r="A685" i="11"/>
  <c r="A687" i="11"/>
  <c r="A689" i="11"/>
  <c r="A691" i="11"/>
  <c r="A693" i="11"/>
  <c r="A695" i="11"/>
  <c r="A697" i="11"/>
  <c r="A699" i="11"/>
  <c r="A701" i="11"/>
  <c r="A703" i="11"/>
  <c r="A705" i="11"/>
  <c r="A707" i="11"/>
  <c r="A709" i="11"/>
  <c r="A740" i="11"/>
  <c r="A742" i="11"/>
  <c r="A744" i="11"/>
  <c r="A746" i="11"/>
  <c r="A748" i="11"/>
  <c r="A750" i="11"/>
  <c r="A752" i="11"/>
  <c r="A754" i="11"/>
  <c r="A86" i="11"/>
  <c r="A88" i="11"/>
  <c r="A90" i="11"/>
  <c r="A123" i="11"/>
  <c r="A125" i="11"/>
  <c r="A127" i="11"/>
  <c r="A129" i="11"/>
  <c r="A131" i="11"/>
  <c r="A133" i="11"/>
  <c r="A135" i="11"/>
  <c r="A137" i="11"/>
  <c r="A139" i="11"/>
  <c r="A141" i="11"/>
  <c r="A172" i="11"/>
  <c r="A174" i="11"/>
  <c r="A176" i="11"/>
  <c r="A178" i="11"/>
  <c r="A180" i="11"/>
  <c r="A182" i="11"/>
  <c r="A184" i="11"/>
  <c r="A186" i="11"/>
  <c r="A188" i="11"/>
  <c r="A190" i="11"/>
  <c r="A192" i="11"/>
  <c r="A194" i="11"/>
  <c r="A196" i="11"/>
  <c r="A227" i="11"/>
  <c r="A229" i="11"/>
  <c r="A231" i="11"/>
  <c r="A233" i="11"/>
  <c r="A235" i="11"/>
  <c r="A237" i="11"/>
  <c r="A239" i="11"/>
  <c r="A241" i="11"/>
  <c r="A243" i="11"/>
  <c r="A245" i="11"/>
  <c r="A247" i="11"/>
  <c r="A249" i="11"/>
  <c r="A280" i="11"/>
  <c r="A282" i="11"/>
  <c r="A284" i="11"/>
  <c r="A286" i="11"/>
  <c r="A288" i="11"/>
  <c r="A290" i="11"/>
  <c r="A292" i="11"/>
  <c r="A294" i="11"/>
  <c r="A296" i="11"/>
  <c r="A298" i="11"/>
  <c r="A300" i="11"/>
  <c r="A302" i="11"/>
  <c r="A304" i="11"/>
  <c r="A335" i="11"/>
  <c r="A337" i="11"/>
  <c r="A339" i="11"/>
  <c r="A341" i="11"/>
  <c r="A343" i="11"/>
  <c r="A345" i="11"/>
  <c r="A347" i="11"/>
  <c r="A349" i="11"/>
  <c r="A351" i="11"/>
  <c r="A353" i="11"/>
  <c r="A355" i="11"/>
  <c r="A357" i="11"/>
  <c r="A388" i="11"/>
  <c r="A390" i="11"/>
  <c r="A392" i="11"/>
  <c r="A394" i="11"/>
  <c r="A396" i="11"/>
  <c r="A398" i="11"/>
  <c r="A400" i="11"/>
  <c r="A402" i="11"/>
  <c r="A404" i="11"/>
  <c r="A406" i="11"/>
  <c r="A408" i="11"/>
  <c r="A410" i="11"/>
  <c r="A412" i="11"/>
  <c r="A443" i="11"/>
  <c r="A445" i="11"/>
  <c r="A447" i="11"/>
  <c r="A449" i="11"/>
  <c r="A451" i="11"/>
  <c r="A453" i="11"/>
  <c r="A455" i="11"/>
  <c r="A465" i="19"/>
  <c r="A573" i="19"/>
  <c r="A141" i="19"/>
  <c r="A249" i="19"/>
  <c r="A709" i="19"/>
  <c r="A466" i="19"/>
  <c r="A790" i="19"/>
  <c r="A519" i="19"/>
  <c r="A546" i="19"/>
  <c r="A411" i="19"/>
  <c r="A736" i="19"/>
  <c r="A547" i="19"/>
  <c r="A789" i="19"/>
  <c r="A760" i="18"/>
  <c r="A599" i="18"/>
  <c r="A571" i="18"/>
  <c r="A490" i="18"/>
  <c r="A491" i="18"/>
  <c r="A301" i="18"/>
  <c r="A464" i="18"/>
  <c r="A598" i="18"/>
  <c r="A572" i="18"/>
  <c r="A410" i="18"/>
  <c r="A436" i="18"/>
  <c r="A356" i="18"/>
  <c r="A355" i="18"/>
  <c r="A220" i="18"/>
  <c r="A194" i="18"/>
  <c r="A788" i="18"/>
  <c r="A679" i="18"/>
  <c r="A463" i="18"/>
  <c r="A247" i="18"/>
  <c r="A518" i="18"/>
  <c r="A653" i="18"/>
  <c r="A248" i="18"/>
  <c r="A274" i="18"/>
  <c r="A193" i="18"/>
  <c r="A707" i="18"/>
  <c r="A733" i="18"/>
  <c r="A734" i="18"/>
  <c r="A275" i="18"/>
  <c r="A409" i="18"/>
  <c r="A302" i="18"/>
  <c r="A140" i="18"/>
  <c r="A602" i="17"/>
  <c r="A737" i="17"/>
  <c r="A682" i="17"/>
  <c r="A601" i="17"/>
  <c r="A440" i="17"/>
  <c r="A412" i="17"/>
  <c r="A169" i="17"/>
  <c r="A548" i="17"/>
  <c r="A196" i="17"/>
  <c r="A656" i="17"/>
  <c r="A439" i="17"/>
  <c r="A413" i="17"/>
  <c r="A223" i="17"/>
  <c r="A358" i="17"/>
  <c r="A763" i="17"/>
  <c r="A197" i="17"/>
  <c r="A278" i="17"/>
  <c r="A359" i="17"/>
  <c r="A683" i="17"/>
  <c r="A574" i="17"/>
  <c r="A521" i="17"/>
  <c r="A764" i="17"/>
  <c r="A709" i="17"/>
  <c r="A710" i="17"/>
  <c r="A520" i="17"/>
  <c r="A466" i="17"/>
  <c r="A251" i="17"/>
  <c r="A575" i="17"/>
  <c r="A494" i="17"/>
  <c r="A467" i="17"/>
  <c r="A655" i="17"/>
  <c r="A474" i="11"/>
  <c r="A476" i="11"/>
  <c r="A478" i="11"/>
  <c r="A480" i="11"/>
  <c r="A482" i="11"/>
  <c r="A484" i="11"/>
  <c r="A486" i="11"/>
  <c r="A488" i="11"/>
  <c r="A490" i="11"/>
  <c r="A492" i="11"/>
  <c r="A523" i="11"/>
  <c r="A525" i="11"/>
  <c r="A527" i="11"/>
  <c r="A529" i="11"/>
  <c r="A531" i="11"/>
  <c r="A533" i="11"/>
  <c r="A535" i="11"/>
  <c r="A537" i="11"/>
  <c r="A539" i="11"/>
  <c r="A541" i="11"/>
  <c r="A543" i="11"/>
  <c r="A545" i="11"/>
  <c r="A547" i="11"/>
  <c r="A578" i="11"/>
  <c r="A580" i="11"/>
  <c r="A582" i="11"/>
  <c r="A584" i="11"/>
  <c r="A586" i="11"/>
  <c r="A588" i="11"/>
  <c r="A590" i="11"/>
  <c r="A592" i="11"/>
  <c r="A594" i="11"/>
  <c r="A596" i="11"/>
  <c r="A598" i="11"/>
  <c r="A600" i="11"/>
  <c r="A631" i="11"/>
  <c r="A633" i="11"/>
  <c r="A635" i="11"/>
  <c r="A637" i="11"/>
  <c r="A639" i="11"/>
  <c r="A641" i="11"/>
  <c r="A643" i="11"/>
  <c r="A645" i="11"/>
  <c r="A647" i="11"/>
  <c r="A649" i="11"/>
  <c r="A651" i="11"/>
  <c r="A653" i="11"/>
  <c r="A655" i="11"/>
  <c r="A686" i="11"/>
  <c r="A688" i="11"/>
  <c r="A690" i="11"/>
  <c r="A692" i="11"/>
  <c r="A694" i="11"/>
  <c r="A696" i="11"/>
  <c r="A698" i="11"/>
  <c r="A700" i="11"/>
  <c r="A702" i="11"/>
  <c r="A704" i="11"/>
  <c r="A706" i="11"/>
  <c r="A708" i="11"/>
  <c r="A739" i="11"/>
  <c r="A741" i="11"/>
  <c r="A743" i="11"/>
  <c r="A745" i="11"/>
  <c r="A747" i="11"/>
  <c r="A749" i="11"/>
  <c r="A751" i="11"/>
  <c r="A753" i="11"/>
  <c r="A755" i="11"/>
  <c r="A757" i="11"/>
  <c r="A759" i="11"/>
  <c r="A761" i="11"/>
  <c r="A763" i="11"/>
  <c r="A794" i="11"/>
  <c r="A796" i="11"/>
  <c r="A798" i="11"/>
  <c r="A800" i="11"/>
  <c r="A802" i="11"/>
  <c r="A804" i="11"/>
  <c r="A806" i="11"/>
  <c r="A808" i="11"/>
  <c r="A810" i="11"/>
  <c r="A812" i="11"/>
  <c r="A814" i="11"/>
  <c r="A816" i="11"/>
  <c r="A111" i="11"/>
  <c r="A115" i="11"/>
  <c r="A165" i="11"/>
  <c r="A167" i="11"/>
  <c r="A361" i="11"/>
  <c r="A363" i="11"/>
  <c r="A365" i="11"/>
  <c r="A367" i="11"/>
  <c r="A369" i="11"/>
  <c r="A371" i="11"/>
  <c r="A373" i="11"/>
  <c r="A375" i="11"/>
  <c r="A377" i="11"/>
  <c r="A379" i="11"/>
  <c r="A381" i="11"/>
  <c r="A383" i="11"/>
  <c r="A385" i="11"/>
  <c r="A428" i="11"/>
  <c r="A430" i="11"/>
  <c r="A432" i="11"/>
  <c r="A434" i="11"/>
  <c r="A436" i="11"/>
  <c r="A438" i="11"/>
  <c r="A73" i="11"/>
  <c r="A75" i="11"/>
  <c r="A77" i="11"/>
  <c r="A79" i="11"/>
  <c r="A81" i="11"/>
  <c r="A83" i="11"/>
  <c r="A85" i="11"/>
  <c r="A87" i="11"/>
  <c r="A89" i="11"/>
  <c r="A124" i="11"/>
  <c r="A126" i="11"/>
  <c r="A128" i="11"/>
  <c r="A130" i="11"/>
  <c r="A132" i="11"/>
  <c r="A134" i="11"/>
  <c r="A136" i="11"/>
  <c r="A138" i="11"/>
  <c r="A140" i="11"/>
  <c r="A142" i="11"/>
  <c r="A173" i="11"/>
  <c r="A175" i="11"/>
  <c r="A177" i="11"/>
  <c r="A179" i="11"/>
  <c r="A181" i="11"/>
  <c r="A183" i="11"/>
  <c r="A185" i="11"/>
  <c r="A187" i="11"/>
  <c r="A189" i="11"/>
  <c r="A191" i="11"/>
  <c r="A193" i="11"/>
  <c r="A195" i="11"/>
  <c r="A226" i="11"/>
  <c r="A228" i="11"/>
  <c r="A230" i="11"/>
  <c r="A232" i="11"/>
  <c r="A234" i="11"/>
  <c r="A236" i="11"/>
  <c r="A238" i="11"/>
  <c r="A240" i="11"/>
  <c r="A242" i="11"/>
  <c r="A244" i="11"/>
  <c r="A246" i="11"/>
  <c r="A248" i="11"/>
  <c r="A250" i="11"/>
  <c r="A281" i="11"/>
  <c r="A283" i="11"/>
  <c r="A285" i="11"/>
  <c r="A287" i="11"/>
  <c r="A289" i="11"/>
  <c r="A291" i="11"/>
  <c r="A293" i="11"/>
  <c r="A295" i="11"/>
  <c r="A297" i="11"/>
  <c r="A299" i="11"/>
  <c r="A301" i="11"/>
  <c r="A303" i="11"/>
  <c r="A334" i="11"/>
  <c r="A336" i="11"/>
  <c r="A338" i="11"/>
  <c r="A340" i="11"/>
  <c r="A342" i="11"/>
  <c r="A344" i="11"/>
  <c r="A346" i="11"/>
  <c r="A348" i="11"/>
  <c r="A350" i="11"/>
  <c r="A352" i="11"/>
  <c r="A354" i="11"/>
  <c r="A356" i="11"/>
  <c r="A358" i="11"/>
  <c r="A389" i="11"/>
  <c r="A391" i="11"/>
  <c r="A393" i="11"/>
  <c r="A395" i="11"/>
  <c r="A397" i="11"/>
  <c r="A399" i="11"/>
  <c r="A401" i="11"/>
  <c r="A403" i="11"/>
  <c r="A405" i="11"/>
  <c r="A407" i="11"/>
  <c r="A409" i="11"/>
  <c r="A411" i="11"/>
  <c r="A442" i="11"/>
  <c r="A444" i="11"/>
  <c r="A446" i="11"/>
  <c r="A756" i="11"/>
  <c r="A758" i="11"/>
  <c r="A760" i="11"/>
  <c r="A762" i="11"/>
  <c r="A793" i="11"/>
  <c r="A795" i="11"/>
  <c r="A797" i="11"/>
  <c r="A799" i="11"/>
  <c r="A801" i="11"/>
  <c r="A803" i="11"/>
  <c r="A805" i="11"/>
  <c r="A807" i="11"/>
  <c r="A809" i="11"/>
  <c r="A811" i="11"/>
  <c r="A813" i="11"/>
  <c r="A815" i="11"/>
  <c r="A817" i="11"/>
  <c r="A448" i="11"/>
  <c r="A450" i="11"/>
  <c r="A452" i="11"/>
  <c r="A454" i="11"/>
  <c r="A456" i="11"/>
  <c r="A458" i="11"/>
  <c r="A460" i="11"/>
  <c r="A462" i="11"/>
  <c r="A464" i="11"/>
  <c r="A466" i="11"/>
  <c r="A497" i="11"/>
  <c r="A499" i="11"/>
  <c r="A501" i="11"/>
  <c r="A503" i="11"/>
  <c r="A505" i="11"/>
  <c r="A507" i="11"/>
  <c r="A509" i="11"/>
  <c r="A511" i="11"/>
  <c r="A513" i="11"/>
  <c r="A515" i="11"/>
  <c r="A517" i="11"/>
  <c r="A519" i="11"/>
  <c r="A550" i="11"/>
  <c r="A552" i="11"/>
  <c r="A554" i="11"/>
  <c r="A556" i="11"/>
  <c r="A558" i="11"/>
  <c r="A560" i="11"/>
  <c r="A562" i="11"/>
  <c r="A564" i="11"/>
  <c r="A566" i="11"/>
  <c r="A568" i="11"/>
  <c r="A570" i="11"/>
  <c r="A572" i="11"/>
  <c r="A574" i="11"/>
  <c r="A605" i="11"/>
  <c r="A607" i="11"/>
  <c r="A609" i="11"/>
  <c r="A611" i="11"/>
  <c r="A613" i="11"/>
  <c r="A615" i="11"/>
  <c r="A617" i="11"/>
  <c r="A619" i="11"/>
  <c r="A621" i="11"/>
  <c r="A623" i="11"/>
  <c r="A625" i="11"/>
  <c r="A627" i="11"/>
  <c r="A658" i="11"/>
  <c r="A660" i="11"/>
  <c r="A662" i="11"/>
  <c r="A664" i="11"/>
  <c r="A666" i="11"/>
  <c r="A668" i="11"/>
  <c r="A670" i="11"/>
  <c r="A672" i="11"/>
  <c r="A674" i="11"/>
  <c r="A676" i="11"/>
  <c r="A678" i="11"/>
  <c r="A680" i="11"/>
  <c r="A682" i="11"/>
  <c r="A713" i="11"/>
  <c r="A715" i="11"/>
  <c r="A717" i="11"/>
  <c r="A719" i="11"/>
  <c r="A721" i="11"/>
  <c r="A723" i="11"/>
  <c r="A725" i="11"/>
  <c r="A727" i="11"/>
  <c r="A729" i="11"/>
  <c r="A731" i="11"/>
  <c r="A733" i="11"/>
  <c r="A735" i="11"/>
  <c r="A766" i="11"/>
  <c r="A768" i="11"/>
  <c r="A770" i="11"/>
  <c r="A772" i="11"/>
  <c r="A774" i="11"/>
  <c r="A776" i="11"/>
  <c r="A778" i="11"/>
  <c r="A780" i="11"/>
  <c r="A782" i="11"/>
  <c r="A784" i="11"/>
  <c r="A786" i="11"/>
  <c r="A788" i="11"/>
  <c r="A790" i="11"/>
  <c r="A764" i="11"/>
  <c r="A413" i="11"/>
  <c r="A765" i="11"/>
  <c r="A359" i="11"/>
  <c r="A656" i="11"/>
  <c r="A224" i="11"/>
  <c r="A279" i="11"/>
  <c r="A225" i="11"/>
  <c r="A576" i="11"/>
  <c r="A683" i="11"/>
  <c r="A360" i="11"/>
  <c r="A630" i="11"/>
  <c r="A414" i="11"/>
  <c r="A629" i="11"/>
  <c r="A386" i="11"/>
  <c r="A737" i="11"/>
  <c r="A738" i="11"/>
  <c r="A521" i="11"/>
  <c r="A37" i="11"/>
  <c r="A33" i="11"/>
  <c r="A29" i="11"/>
  <c r="A25" i="11"/>
  <c r="A21" i="11"/>
  <c r="A36" i="11"/>
  <c r="A28" i="11"/>
  <c r="A20" i="11"/>
  <c r="A35" i="11"/>
  <c r="A27" i="11"/>
  <c r="A23" i="11"/>
  <c r="A34" i="11"/>
  <c r="A30" i="11"/>
  <c r="A26" i="11"/>
  <c r="A22" i="11"/>
  <c r="A32" i="11"/>
  <c r="A24" i="11"/>
  <c r="A31" i="11"/>
  <c r="A19" i="11"/>
  <c r="Q12" i="11"/>
  <c r="Q11" i="11"/>
  <c r="Q9" i="11" s="1"/>
  <c r="C10" i="20" s="1"/>
  <c r="Q10" i="11"/>
  <c r="C11" i="20" s="1"/>
  <c r="F6" i="16"/>
  <c r="B5" i="20" s="1"/>
  <c r="F5" i="16"/>
  <c r="B1" i="17"/>
  <c r="B9" i="19"/>
  <c r="AH90" i="19" l="1"/>
  <c r="AH64" i="18"/>
  <c r="A64" i="18" s="1"/>
  <c r="AH66" i="17"/>
  <c r="AG467" i="11"/>
  <c r="AG522" i="11"/>
  <c r="A522" i="11" s="1"/>
  <c r="AG549" i="11"/>
  <c r="AG575" i="11"/>
  <c r="A575" i="11" s="1"/>
  <c r="AG657" i="11"/>
  <c r="A657" i="11" s="1"/>
  <c r="AG684" i="11"/>
  <c r="A684" i="11" s="1"/>
  <c r="AG711" i="11"/>
  <c r="A711" i="11" s="1"/>
  <c r="AG792" i="11"/>
  <c r="R95" i="11"/>
  <c r="AH121" i="11"/>
  <c r="A121" i="11" s="1"/>
  <c r="A171" i="11"/>
  <c r="AH67" i="11"/>
  <c r="A67" i="11" s="1"/>
  <c r="AH16" i="11"/>
  <c r="A16" i="11" s="1"/>
  <c r="R91" i="17"/>
  <c r="AH251" i="11"/>
  <c r="A251" i="11" s="1"/>
  <c r="AH252" i="11"/>
  <c r="AH333" i="11"/>
  <c r="A333" i="11" s="1"/>
  <c r="AH332" i="11"/>
  <c r="A332" i="11" s="1"/>
  <c r="AH468" i="11"/>
  <c r="A468" i="11" s="1"/>
  <c r="AH467" i="11"/>
  <c r="A467" i="11" s="1"/>
  <c r="AH549" i="11"/>
  <c r="A549" i="11" s="1"/>
  <c r="AH548" i="11"/>
  <c r="A548" i="11" s="1"/>
  <c r="AH603" i="11"/>
  <c r="AH602" i="11"/>
  <c r="AH791" i="11"/>
  <c r="A791" i="11" s="1"/>
  <c r="AH792" i="11"/>
  <c r="A792" i="11" s="1"/>
  <c r="AH120" i="19"/>
  <c r="R224" i="17"/>
  <c r="A224" i="17" s="1"/>
  <c r="R547" i="17"/>
  <c r="A547" i="17" s="1"/>
  <c r="R493" i="17"/>
  <c r="A493" i="17" s="1"/>
  <c r="R385" i="17"/>
  <c r="A385" i="17" s="1"/>
  <c r="R761" i="18"/>
  <c r="R625" i="18"/>
  <c r="A625" i="18" s="1"/>
  <c r="R517" i="18"/>
  <c r="A517" i="18" s="1"/>
  <c r="R655" i="19"/>
  <c r="A655" i="19" s="1"/>
  <c r="R790" i="17"/>
  <c r="A790" i="17" s="1"/>
  <c r="R250" i="17"/>
  <c r="A250" i="17" s="1"/>
  <c r="A305" i="17"/>
  <c r="A439" i="19"/>
  <c r="A250" i="19"/>
  <c r="R92" i="17"/>
  <c r="AH41" i="17"/>
  <c r="A654" i="19"/>
  <c r="A761" i="18"/>
  <c r="R121" i="19"/>
  <c r="A412" i="19"/>
  <c r="AH88" i="18"/>
  <c r="A574" i="19"/>
  <c r="Q10" i="19"/>
  <c r="F11" i="20" s="1"/>
  <c r="G11" i="20" s="1"/>
  <c r="A142" i="19"/>
  <c r="R90" i="19"/>
  <c r="A90" i="19" s="1"/>
  <c r="R91" i="19"/>
  <c r="R92" i="19"/>
  <c r="R93" i="19"/>
  <c r="R94" i="19"/>
  <c r="R95" i="19"/>
  <c r="R116" i="19"/>
  <c r="R117" i="19"/>
  <c r="R118" i="19"/>
  <c r="R119" i="19"/>
  <c r="R120" i="19"/>
  <c r="A120" i="19" s="1"/>
  <c r="R70" i="19"/>
  <c r="AH119" i="19"/>
  <c r="A167" i="18"/>
  <c r="Q10" i="18"/>
  <c r="E11" i="20" s="1"/>
  <c r="A626" i="18"/>
  <c r="AG10" i="18"/>
  <c r="E15" i="20" s="1"/>
  <c r="E16" i="20" s="1"/>
  <c r="AH114" i="18"/>
  <c r="A114" i="18" s="1"/>
  <c r="AG10" i="17"/>
  <c r="D15" i="20" s="1"/>
  <c r="D16" i="20" s="1"/>
  <c r="A143" i="17"/>
  <c r="R117" i="17"/>
  <c r="R15" i="11"/>
  <c r="R40" i="11"/>
  <c r="AH119" i="11"/>
  <c r="A119" i="11" s="1"/>
  <c r="R11" i="19"/>
  <c r="Q116" i="17"/>
  <c r="Q9" i="17" s="1"/>
  <c r="D10" i="20" s="1"/>
  <c r="G10" i="20" s="1"/>
  <c r="AG9" i="19"/>
  <c r="F14" i="20" s="1"/>
  <c r="AG10" i="19"/>
  <c r="F15" i="20" s="1"/>
  <c r="F16" i="20" s="1"/>
  <c r="F12" i="20"/>
  <c r="AG9" i="18"/>
  <c r="E14" i="20" s="1"/>
  <c r="R11" i="18"/>
  <c r="AG9" i="17"/>
  <c r="D14" i="20" s="1"/>
  <c r="AG117" i="11"/>
  <c r="B9" i="17"/>
  <c r="B1" i="18"/>
  <c r="C12" i="20"/>
  <c r="B1" i="11"/>
  <c r="B1" i="19"/>
  <c r="B9" i="18"/>
  <c r="B9" i="11"/>
  <c r="R39" i="19"/>
  <c r="R38" i="19"/>
  <c r="R12" i="19"/>
  <c r="R121" i="11"/>
  <c r="R92" i="11"/>
  <c r="R67" i="11"/>
  <c r="R41" i="11"/>
  <c r="R120" i="11"/>
  <c r="R44" i="11"/>
  <c r="R119" i="11"/>
  <c r="R69" i="11"/>
  <c r="R14" i="11"/>
  <c r="R118" i="11"/>
  <c r="R93" i="11"/>
  <c r="R42" i="11"/>
  <c r="R13" i="11"/>
  <c r="AH96" i="11"/>
  <c r="A96" i="11" s="1"/>
  <c r="AH45" i="11"/>
  <c r="A45" i="11" s="1"/>
  <c r="AH95" i="11"/>
  <c r="A95" i="11" s="1"/>
  <c r="AH44" i="11"/>
  <c r="A44" i="11" s="1"/>
  <c r="AH122" i="11"/>
  <c r="A122" i="11" s="1"/>
  <c r="AH68" i="11"/>
  <c r="A68" i="11" s="1"/>
  <c r="AH14" i="11"/>
  <c r="A14" i="11" s="1"/>
  <c r="AH92" i="11"/>
  <c r="AH41" i="11"/>
  <c r="A41" i="11" s="1"/>
  <c r="AH94" i="11"/>
  <c r="A94" i="11" s="1"/>
  <c r="AH43" i="11"/>
  <c r="A43" i="11" s="1"/>
  <c r="AH118" i="11"/>
  <c r="AH17" i="11"/>
  <c r="A17" i="11" s="1"/>
  <c r="AH66" i="11"/>
  <c r="AH15" i="11"/>
  <c r="A15" i="11" s="1"/>
  <c r="R42" i="17"/>
  <c r="R41" i="17"/>
  <c r="A41" i="17" s="1"/>
  <c r="R68" i="17"/>
  <c r="R93" i="17"/>
  <c r="A93" i="17" s="1"/>
  <c r="R67" i="17"/>
  <c r="R13" i="17"/>
  <c r="R14" i="17"/>
  <c r="R66" i="17"/>
  <c r="AH42" i="17"/>
  <c r="AH118" i="17"/>
  <c r="A118" i="17" s="1"/>
  <c r="AH91" i="17"/>
  <c r="AH16" i="17"/>
  <c r="AH117" i="17"/>
  <c r="AH68" i="17"/>
  <c r="AH40" i="17"/>
  <c r="AH13" i="17"/>
  <c r="AH43" i="19"/>
  <c r="A43" i="19" s="1"/>
  <c r="AH18" i="19"/>
  <c r="A18" i="19" s="1"/>
  <c r="AH116" i="19"/>
  <c r="AH91" i="19"/>
  <c r="A91" i="19" s="1"/>
  <c r="AH44" i="19"/>
  <c r="A44" i="19" s="1"/>
  <c r="AH121" i="19"/>
  <c r="A121" i="19" s="1"/>
  <c r="AH117" i="19"/>
  <c r="A117" i="19" s="1"/>
  <c r="AH92" i="19"/>
  <c r="A92" i="19" s="1"/>
  <c r="AH70" i="19"/>
  <c r="A70" i="19" s="1"/>
  <c r="AH66" i="19"/>
  <c r="AH118" i="19"/>
  <c r="A118" i="19" s="1"/>
  <c r="AH67" i="19"/>
  <c r="AH65" i="19"/>
  <c r="AH15" i="19"/>
  <c r="A15" i="19" s="1"/>
  <c r="R66" i="11"/>
  <c r="AH40" i="11"/>
  <c r="R40" i="17"/>
  <c r="AH15" i="17"/>
  <c r="AH17" i="19"/>
  <c r="A17" i="19" s="1"/>
  <c r="AH40" i="19"/>
  <c r="R70" i="11"/>
  <c r="R97" i="11"/>
  <c r="R43" i="11"/>
  <c r="R16" i="11"/>
  <c r="R18" i="11"/>
  <c r="R71" i="11"/>
  <c r="AH93" i="11"/>
  <c r="A93" i="11" s="1"/>
  <c r="AH69" i="11"/>
  <c r="A69" i="11" s="1"/>
  <c r="AH71" i="11"/>
  <c r="A71" i="11" s="1"/>
  <c r="AH42" i="11"/>
  <c r="A42" i="11" s="1"/>
  <c r="AH18" i="11"/>
  <c r="A18" i="11" s="1"/>
  <c r="AH120" i="11"/>
  <c r="A120" i="11" s="1"/>
  <c r="AH13" i="11"/>
  <c r="R15" i="17"/>
  <c r="R16" i="17"/>
  <c r="R119" i="17"/>
  <c r="A119" i="17" s="1"/>
  <c r="AH92" i="17"/>
  <c r="A92" i="17" s="1"/>
  <c r="AH67" i="17"/>
  <c r="AH65" i="17" s="1"/>
  <c r="AH14" i="17"/>
  <c r="AH93" i="19"/>
  <c r="A93" i="19" s="1"/>
  <c r="AH68" i="19"/>
  <c r="AH94" i="19"/>
  <c r="A94" i="19" s="1"/>
  <c r="AH14" i="19"/>
  <c r="AH95" i="19"/>
  <c r="A95" i="19" s="1"/>
  <c r="AH41" i="19"/>
  <c r="A41" i="19" s="1"/>
  <c r="AG144" i="11"/>
  <c r="AG143" i="11"/>
  <c r="A143" i="11" s="1"/>
  <c r="AG198" i="11"/>
  <c r="A198" i="11" s="1"/>
  <c r="AG197" i="11"/>
  <c r="A197" i="11" s="1"/>
  <c r="AG306" i="11"/>
  <c r="A306" i="11" s="1"/>
  <c r="AG305" i="11"/>
  <c r="A305" i="11" s="1"/>
  <c r="AG441" i="11"/>
  <c r="A441" i="11" s="1"/>
  <c r="AG440" i="11"/>
  <c r="A440" i="11" s="1"/>
  <c r="AG495" i="11"/>
  <c r="A495" i="11" s="1"/>
  <c r="AG494" i="11"/>
  <c r="A494" i="11" s="1"/>
  <c r="AG602" i="11"/>
  <c r="A602" i="11" s="1"/>
  <c r="AG603" i="11"/>
  <c r="A603" i="11" s="1"/>
  <c r="AG170" i="11"/>
  <c r="A170" i="11" s="1"/>
  <c r="AG278" i="11"/>
  <c r="A278" i="11" s="1"/>
  <c r="AG387" i="11"/>
  <c r="A387" i="11" s="1"/>
  <c r="AG252" i="11"/>
  <c r="A252" i="11" s="1"/>
  <c r="AG65" i="11"/>
  <c r="E12" i="20"/>
  <c r="R113" i="18"/>
  <c r="AH113" i="18"/>
  <c r="AG710" i="11"/>
  <c r="A710" i="11" s="1"/>
  <c r="R88" i="18"/>
  <c r="R66" i="19"/>
  <c r="R67" i="19"/>
  <c r="R68" i="19"/>
  <c r="R69" i="19"/>
  <c r="A69" i="19" s="1"/>
  <c r="AH14" i="18"/>
  <c r="A14" i="18" s="1"/>
  <c r="A119" i="19" l="1"/>
  <c r="R115" i="19"/>
  <c r="E17" i="20"/>
  <c r="A68" i="19"/>
  <c r="A67" i="19"/>
  <c r="F17" i="20"/>
  <c r="D12" i="20"/>
  <c r="D17" i="20"/>
  <c r="A15" i="17"/>
  <c r="A16" i="17"/>
  <c r="A68" i="17"/>
  <c r="A66" i="19"/>
  <c r="AG10" i="11"/>
  <c r="C15" i="20" s="1"/>
  <c r="A144" i="11"/>
  <c r="AH38" i="19"/>
  <c r="AH39" i="19"/>
  <c r="A40" i="19"/>
  <c r="AH39" i="11"/>
  <c r="A39" i="11" s="1"/>
  <c r="AH38" i="11"/>
  <c r="A38" i="11" s="1"/>
  <c r="A40" i="11"/>
  <c r="A65" i="19"/>
  <c r="AH115" i="19"/>
  <c r="A115" i="19" s="1"/>
  <c r="A116" i="19"/>
  <c r="AH39" i="17"/>
  <c r="AH38" i="17"/>
  <c r="AH116" i="17"/>
  <c r="A117" i="17"/>
  <c r="A91" i="17"/>
  <c r="A14" i="17"/>
  <c r="A67" i="17"/>
  <c r="A42" i="17"/>
  <c r="AH65" i="11"/>
  <c r="A65" i="11" s="1"/>
  <c r="A66" i="11"/>
  <c r="AH117" i="11"/>
  <c r="A117" i="11" s="1"/>
  <c r="A118" i="11"/>
  <c r="AH91" i="11"/>
  <c r="A91" i="11" s="1"/>
  <c r="A92" i="11"/>
  <c r="R12" i="11"/>
  <c r="R11" i="11"/>
  <c r="A39" i="19"/>
  <c r="AH11" i="18"/>
  <c r="A88" i="18"/>
  <c r="A113" i="18"/>
  <c r="AG9" i="11"/>
  <c r="C14" i="20" s="1"/>
  <c r="G14" i="20" s="1"/>
  <c r="AH12" i="19"/>
  <c r="A14" i="19"/>
  <c r="AH11" i="11"/>
  <c r="AH12" i="11"/>
  <c r="A13" i="11"/>
  <c r="R38" i="17"/>
  <c r="R39" i="17"/>
  <c r="A40" i="17"/>
  <c r="R65" i="11"/>
  <c r="R116" i="17"/>
  <c r="AH11" i="17"/>
  <c r="AH12" i="17"/>
  <c r="AH10" i="17" s="1"/>
  <c r="D25" i="20" s="1"/>
  <c r="R65" i="17"/>
  <c r="A65" i="17" s="1"/>
  <c r="A66" i="17"/>
  <c r="R12" i="17"/>
  <c r="R11" i="17"/>
  <c r="A13" i="17"/>
  <c r="R117" i="11"/>
  <c r="R38" i="11"/>
  <c r="R91" i="11"/>
  <c r="R10" i="19"/>
  <c r="F21" i="20" s="1"/>
  <c r="AH11" i="19"/>
  <c r="A38" i="19"/>
  <c r="AH12" i="18"/>
  <c r="R39" i="11"/>
  <c r="G12" i="20"/>
  <c r="AH9" i="17" l="1"/>
  <c r="D24" i="20" s="1"/>
  <c r="D26" i="20" s="1"/>
  <c r="A38" i="17"/>
  <c r="A39" i="17"/>
  <c r="AH10" i="19"/>
  <c r="F25" i="20" s="1"/>
  <c r="A12" i="19"/>
  <c r="A116" i="17"/>
  <c r="AH10" i="18"/>
  <c r="E25" i="20" s="1"/>
  <c r="A12" i="18"/>
  <c r="AH9" i="19"/>
  <c r="F24" i="20" s="1"/>
  <c r="A11" i="19"/>
  <c r="R10" i="17"/>
  <c r="D21" i="20" s="1"/>
  <c r="A12" i="17"/>
  <c r="R9" i="18"/>
  <c r="E20" i="20" s="1"/>
  <c r="R10" i="11"/>
  <c r="C21" i="20" s="1"/>
  <c r="C16" i="20"/>
  <c r="G15" i="20"/>
  <c r="C17" i="20"/>
  <c r="AH9" i="11"/>
  <c r="C24" i="20" s="1"/>
  <c r="A11" i="11"/>
  <c r="R9" i="17"/>
  <c r="D20" i="20" s="1"/>
  <c r="A11" i="17"/>
  <c r="AH10" i="11"/>
  <c r="C25" i="20" s="1"/>
  <c r="A12" i="11"/>
  <c r="R10" i="18"/>
  <c r="E21" i="20" s="1"/>
  <c r="AH9" i="18"/>
  <c r="E24" i="20" s="1"/>
  <c r="A11" i="18"/>
  <c r="R9" i="11"/>
  <c r="C20" i="20" s="1"/>
  <c r="R9" i="19"/>
  <c r="F20" i="20" s="1"/>
  <c r="F22" i="20" s="1"/>
  <c r="F26" i="20" l="1"/>
  <c r="E22" i="20"/>
  <c r="E27" i="20"/>
  <c r="F27" i="20"/>
  <c r="G16" i="20"/>
  <c r="G17" i="20"/>
  <c r="C22" i="20"/>
  <c r="C27" i="20"/>
  <c r="G21" i="20"/>
  <c r="G20" i="20"/>
  <c r="C26" i="20"/>
  <c r="G25" i="20"/>
  <c r="G24" i="20"/>
  <c r="D22" i="20"/>
  <c r="D27" i="20"/>
  <c r="E26" i="20"/>
  <c r="G22" i="20" l="1"/>
  <c r="G27" i="20"/>
  <c r="G26" i="20"/>
</calcChain>
</file>

<file path=xl/sharedStrings.xml><?xml version="1.0" encoding="utf-8"?>
<sst xmlns="http://schemas.openxmlformats.org/spreadsheetml/2006/main" count="973" uniqueCount="200">
  <si>
    <t>Мутность</t>
  </si>
  <si>
    <t>Цветность</t>
  </si>
  <si>
    <t>Железо</t>
  </si>
  <si>
    <t>Марганец</t>
  </si>
  <si>
    <t>Количество плохих проб</t>
  </si>
  <si>
    <t>Общее количество проб</t>
  </si>
  <si>
    <t>Наименование регулируемой организации</t>
  </si>
  <si>
    <t>Срок предоставления в отдел ценообразования АО "КТК" (далее - ОЦ) в соответствии с Регламентом тарифной кампании</t>
  </si>
  <si>
    <t>Период (календарный год) регулирования</t>
  </si>
  <si>
    <t xml:space="preserve">Базовый (текущий) период (календарный год) </t>
  </si>
  <si>
    <t xml:space="preserve">Отчётный (предшествующий) период (календарный год) </t>
  </si>
  <si>
    <t>Общая информация по регулируемой организации</t>
  </si>
  <si>
    <t>Сокращённое наименование (для названия файлов)</t>
  </si>
  <si>
    <t>Наименование района</t>
  </si>
  <si>
    <t>Междугородний код</t>
  </si>
  <si>
    <t>Правовой статус в холдинге АО "КТК"</t>
  </si>
  <si>
    <t>Должность руководителя регулируемой организации</t>
  </si>
  <si>
    <t>ФИО руководителя регулируемой организации (полностью)</t>
  </si>
  <si>
    <t>Телефон руководителя регулируемой организации</t>
  </si>
  <si>
    <t>Внутренний номер руководителя регулируемой организации</t>
  </si>
  <si>
    <t>Должность куратора ОЦ</t>
  </si>
  <si>
    <t>ФИО куратора ОЦ</t>
  </si>
  <si>
    <t>Телефон куратора ОЦ</t>
  </si>
  <si>
    <t>Внутренний номер куратора ОЦ</t>
  </si>
  <si>
    <t>Адрес электронной почты куратора ОЦ</t>
  </si>
  <si>
    <t>Должность исполнителя регулируемой организации</t>
  </si>
  <si>
    <t>ФИО исполнителя регулируемой организации</t>
  </si>
  <si>
    <t>Телефон исполнителя регулируемой организации</t>
  </si>
  <si>
    <t>Внутренний номер исполнителя регулируемой организации</t>
  </si>
  <si>
    <t>Адрес электронной почты исполнителя регулируемой организации</t>
  </si>
  <si>
    <t>Отметки курирующих служб АО "КТК" о проверке</t>
  </si>
  <si>
    <t>наименование отдела</t>
  </si>
  <si>
    <t>ФИО куратора (проверяющего)</t>
  </si>
  <si>
    <t>дата получения</t>
  </si>
  <si>
    <t>дата проверки</t>
  </si>
  <si>
    <t>замечания</t>
  </si>
  <si>
    <t>дата отправки на доработку</t>
  </si>
  <si>
    <t>Административное деление</t>
  </si>
  <si>
    <t>наименование населённого пункта</t>
  </si>
  <si>
    <t>к какому поселению относится</t>
  </si>
  <si>
    <t>Наименование</t>
  </si>
  <si>
    <r>
      <t>Наименование населенного пункта</t>
    </r>
    <r>
      <rPr>
        <i/>
        <sz val="9"/>
        <color indexed="14"/>
        <rFont val="Times New Roman"/>
        <family val="1"/>
        <charset val="204"/>
      </rPr>
      <t xml:space="preserve"> (выбрать из списка в голубой ячейке)</t>
    </r>
  </si>
  <si>
    <t>!!!</t>
  </si>
  <si>
    <t>дата отбора пробы</t>
  </si>
  <si>
    <t>точка отбора пробы</t>
  </si>
  <si>
    <t>тип пробы (+ / -)</t>
  </si>
  <si>
    <t>1 квартал</t>
  </si>
  <si>
    <t>2 квартал</t>
  </si>
  <si>
    <t>3 квартал</t>
  </si>
  <si>
    <t>4 квартал</t>
  </si>
  <si>
    <t>Группа</t>
  </si>
  <si>
    <t>Единица измерения</t>
  </si>
  <si>
    <t>Норматив</t>
  </si>
  <si>
    <t>Показатели лабораторных исследований проб горячей воды</t>
  </si>
  <si>
    <t>Органолептические</t>
  </si>
  <si>
    <t>по Цельсию</t>
  </si>
  <si>
    <r>
      <t>точка отбо</t>
    </r>
    <r>
      <rPr>
        <sz val="10"/>
        <rFont val="Times New Roman"/>
        <family val="1"/>
        <charset val="204"/>
      </rPr>
      <t>ра пробы</t>
    </r>
  </si>
  <si>
    <t>Горячая вода в распределительной сети и у потребителей</t>
  </si>
  <si>
    <t>Горячая вода перед поступлением в распределительную сеть</t>
  </si>
  <si>
    <r>
      <t>Запах при t=20</t>
    </r>
    <r>
      <rPr>
        <vertAlign val="superscript"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</t>
    </r>
  </si>
  <si>
    <t>Примечания</t>
  </si>
  <si>
    <t>мг/куб.дм</t>
  </si>
  <si>
    <t>pH</t>
  </si>
  <si>
    <t>нормативы СанПиН 2.1.4.2496-09 "Гигиенические требования к обеспечению безопасности систем ГВС"</t>
  </si>
  <si>
    <t>Химические</t>
  </si>
  <si>
    <t>Цинк</t>
  </si>
  <si>
    <t>Алюминий</t>
  </si>
  <si>
    <t>Сероводород</t>
  </si>
  <si>
    <t>Хром</t>
  </si>
  <si>
    <r>
      <t>Запах при t=60</t>
    </r>
    <r>
      <rPr>
        <vertAlign val="superscript"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</t>
    </r>
  </si>
  <si>
    <t>Температура, не ниже</t>
  </si>
  <si>
    <t>балла</t>
  </si>
  <si>
    <t>градусов</t>
  </si>
  <si>
    <t>единиц</t>
  </si>
  <si>
    <t>Микробиологические</t>
  </si>
  <si>
    <t>Общее микробное число</t>
  </si>
  <si>
    <t>КОЕ/1мл</t>
  </si>
  <si>
    <t>Общие колиформные бактерии</t>
  </si>
  <si>
    <t>КОЕ/100мл</t>
  </si>
  <si>
    <r>
      <t>в СанПиН 2.1.4.2496-09 по этой позиции указано "</t>
    </r>
    <r>
      <rPr>
        <b/>
        <sz val="10"/>
        <rFont val="Times New Roman"/>
        <family val="1"/>
        <charset val="204"/>
      </rPr>
      <t>не более 50</t>
    </r>
    <r>
      <rPr>
        <sz val="10"/>
        <rFont val="Times New Roman"/>
        <family val="1"/>
        <charset val="204"/>
      </rPr>
      <t>"</t>
    </r>
  </si>
  <si>
    <r>
      <t>в СанПиН 2.1.4.2496-09 по этой позиции указано "</t>
    </r>
    <r>
      <rPr>
        <b/>
        <sz val="10"/>
        <rFont val="Times New Roman"/>
        <family val="1"/>
        <charset val="204"/>
      </rPr>
      <t>отсутствие</t>
    </r>
    <r>
      <rPr>
        <sz val="10"/>
        <rFont val="Times New Roman"/>
        <family val="1"/>
        <charset val="204"/>
      </rPr>
      <t>"</t>
    </r>
  </si>
  <si>
    <r>
      <t>в СанПиН 2.1.4.2496-09 по этой позиции указано "</t>
    </r>
    <r>
      <rPr>
        <b/>
        <sz val="10"/>
        <rFont val="Times New Roman"/>
        <family val="1"/>
        <charset val="204"/>
      </rPr>
      <t>6-9</t>
    </r>
    <r>
      <rPr>
        <sz val="10"/>
        <rFont val="Times New Roman"/>
        <family val="1"/>
        <charset val="204"/>
      </rPr>
      <t>"</t>
    </r>
  </si>
  <si>
    <t>число/20мл</t>
  </si>
  <si>
    <t>Термотолерантные колиформные бактерии</t>
  </si>
  <si>
    <t>Споры сульфит-редуцирующих клостридий</t>
  </si>
  <si>
    <t>За год</t>
  </si>
  <si>
    <r>
      <t>Раздел 1. Пробы, взятые перед поступлением в сеть</t>
    </r>
    <r>
      <rPr>
        <b/>
        <sz val="10"/>
        <color indexed="14"/>
        <rFont val="Times New Roman"/>
        <family val="1"/>
        <charset val="204"/>
      </rPr>
      <t xml:space="preserve"> </t>
    </r>
    <r>
      <rPr>
        <b/>
        <i/>
        <sz val="10"/>
        <color indexed="14"/>
        <rFont val="Times New Roman"/>
        <family val="1"/>
        <charset val="204"/>
      </rPr>
      <t xml:space="preserve">(на выходе из котельной). </t>
    </r>
  </si>
  <si>
    <t>Раздел 2. Пробы, взятые в распределительной сети и у потребителей.</t>
  </si>
  <si>
    <t>Обобщенные</t>
  </si>
  <si>
    <t>Медь</t>
  </si>
  <si>
    <r>
      <t>доля проб горячей воды в тепловой сети или в сети горячего водоснабжения, не соответствующих установленным требованиям (</t>
    </r>
    <r>
      <rPr>
        <b/>
        <i/>
        <u/>
        <sz val="10"/>
        <rFont val="Times New Roman"/>
        <family val="1"/>
        <charset val="204"/>
      </rPr>
      <t>за исключением температуры</t>
    </r>
    <r>
      <rPr>
        <b/>
        <i/>
        <sz val="10"/>
        <rFont val="Times New Roman"/>
        <family val="1"/>
        <charset val="204"/>
      </rPr>
      <t>), в общем объеме проб, отобранных по результатам производственного контроля качества горячей воды</t>
    </r>
  </si>
  <si>
    <t>ХИМСОСТАВ</t>
  </si>
  <si>
    <t>температура</t>
  </si>
  <si>
    <t>ТЕМПЕРАТУРА</t>
  </si>
  <si>
    <t>химич. состав</t>
  </si>
  <si>
    <t>общее количество отобранных проб</t>
  </si>
  <si>
    <t>количество проб, не соответствующих установленным требованиям</t>
  </si>
  <si>
    <r>
      <t xml:space="preserve">доля проб горячей воды в тепловой сети или в сети горячего водоснабжения, не соответствующих установленным требованиям </t>
    </r>
    <r>
      <rPr>
        <b/>
        <i/>
        <u/>
        <sz val="10"/>
        <rFont val="Times New Roman"/>
        <family val="1"/>
        <charset val="204"/>
      </rPr>
      <t>по температуре</t>
    </r>
    <r>
      <rPr>
        <b/>
        <i/>
        <sz val="10"/>
        <rFont val="Times New Roman"/>
        <family val="1"/>
        <charset val="204"/>
      </rPr>
      <t>, в общем объеме проб, отобранных по результатам производственного контроля качества горячей воды</t>
    </r>
  </si>
  <si>
    <t>доля проб, НЕ соответствующих установленным требованиям</t>
  </si>
  <si>
    <t>Запах при t=20 С</t>
  </si>
  <si>
    <t>Запах при t=60 С</t>
  </si>
  <si>
    <t>Удорский филиал АО "Коми тепловая компания"</t>
  </si>
  <si>
    <t>Удор ф-л</t>
  </si>
  <si>
    <t>МО МР "Удорский"</t>
  </si>
  <si>
    <t>(88-21-35)</t>
  </si>
  <si>
    <t>филиал</t>
  </si>
  <si>
    <t>Директор филиала</t>
  </si>
  <si>
    <t>52-523</t>
  </si>
  <si>
    <t>специалист ОЦ</t>
  </si>
  <si>
    <t>Ульнырова Ольга Александровна</t>
  </si>
  <si>
    <t>390-827</t>
  </si>
  <si>
    <t>oc03@komitk.ru</t>
  </si>
  <si>
    <t>инженер ПТО</t>
  </si>
  <si>
    <t>Кънчева Людмила Владимировна</t>
  </si>
  <si>
    <t>51-745</t>
  </si>
  <si>
    <t>ud.pto@komitk.ru</t>
  </si>
  <si>
    <t>пгт. Благоево</t>
  </si>
  <si>
    <t>МО ГП "Благоево"</t>
  </si>
  <si>
    <t>с. Большая Пысса</t>
  </si>
  <si>
    <t>МО СП "Большая Пысса"</t>
  </si>
  <si>
    <t>с. Буткан</t>
  </si>
  <si>
    <t>МО СП "Буткан"</t>
  </si>
  <si>
    <t>с. Важгорт</t>
  </si>
  <si>
    <t>МО СП "Важгорт"</t>
  </si>
  <si>
    <t>д. Вендинга</t>
  </si>
  <si>
    <t>пст. Вожский</t>
  </si>
  <si>
    <t>МО СП "Вожский"</t>
  </si>
  <si>
    <t>с. Глотово</t>
  </si>
  <si>
    <t>МО СП "Глотово"</t>
  </si>
  <si>
    <t>пст. Ёдва</t>
  </si>
  <si>
    <t>МО СП "Ёдва"</t>
  </si>
  <si>
    <t>с. Кослан</t>
  </si>
  <si>
    <t>МО СП "Кослан"</t>
  </si>
  <si>
    <t>станция Кослан</t>
  </si>
  <si>
    <t>МО ГП "Усогорск"</t>
  </si>
  <si>
    <t>пгт. Междуреченск</t>
  </si>
  <si>
    <t>МО ГП "Междуреченск"</t>
  </si>
  <si>
    <t>пст. Селэгвож</t>
  </si>
  <si>
    <t>пст. Солнечный</t>
  </si>
  <si>
    <t>пгт. Усогорск</t>
  </si>
  <si>
    <t>пст. Чим</t>
  </si>
  <si>
    <t>МО СП "Чим"</t>
  </si>
  <si>
    <t>с. Большая Пучкома</t>
  </si>
  <si>
    <t>МО СП "Большая Пучкома"</t>
  </si>
  <si>
    <t>д. Большие Чирки</t>
  </si>
  <si>
    <t>д. Большое Острово</t>
  </si>
  <si>
    <t>д. Борово</t>
  </si>
  <si>
    <t>ст. Вендинга</t>
  </si>
  <si>
    <t>пст. Верхнемезенск</t>
  </si>
  <si>
    <t>д. Верхний Вылыыб</t>
  </si>
  <si>
    <t>д. Верхозерье</t>
  </si>
  <si>
    <t>МО СП "Чупрово"</t>
  </si>
  <si>
    <t>д. Выльвидзь</t>
  </si>
  <si>
    <t>д. Выльгорт</t>
  </si>
  <si>
    <t>ст. Ёдва</t>
  </si>
  <si>
    <t>д. Ёлькыб</t>
  </si>
  <si>
    <t>с. Ёртом</t>
  </si>
  <si>
    <t>МО СП "Ёртом"</t>
  </si>
  <si>
    <t>д. Зэрзяыб</t>
  </si>
  <si>
    <t>д. Кирик</t>
  </si>
  <si>
    <t>д. Коптюга</t>
  </si>
  <si>
    <t>д. Кривое</t>
  </si>
  <si>
    <t>д. Кривушево</t>
  </si>
  <si>
    <t>д. Кучмозерье</t>
  </si>
  <si>
    <t>д. Латьюга</t>
  </si>
  <si>
    <t>д. Лязюв</t>
  </si>
  <si>
    <t>д. Макар-Ыб</t>
  </si>
  <si>
    <t>д. Малая Пучкома</t>
  </si>
  <si>
    <t>д. Малая Пысса</t>
  </si>
  <si>
    <t>д. Мелентьево</t>
  </si>
  <si>
    <t>МО СП "Чернутьево"</t>
  </si>
  <si>
    <t>пст. Мозындор</t>
  </si>
  <si>
    <t>д. Муфтюга</t>
  </si>
  <si>
    <t>д. Мучкас</t>
  </si>
  <si>
    <t>д. Нижний Вылыыб</t>
  </si>
  <si>
    <t>д. Острово</t>
  </si>
  <si>
    <t>д. Пасма</t>
  </si>
  <si>
    <t>д. Патраково</t>
  </si>
  <si>
    <t>д. Политово</t>
  </si>
  <si>
    <t>д. Разгорт</t>
  </si>
  <si>
    <t>д. Сёлыыб</t>
  </si>
  <si>
    <t>д. Тойма</t>
  </si>
  <si>
    <t>д. Усть-Вачерга</t>
  </si>
  <si>
    <t>д. Устьево</t>
  </si>
  <si>
    <t>с. Чернутьево</t>
  </si>
  <si>
    <t>с. Чупрово</t>
  </si>
  <si>
    <t>д. Шиляево</t>
  </si>
  <si>
    <t>д. Ыб</t>
  </si>
  <si>
    <t>пст. Ыджыдъяг</t>
  </si>
  <si>
    <t>котельная: выход с котельной</t>
  </si>
  <si>
    <t>котельная № 2, выход с котельной</t>
  </si>
  <si>
    <t>Кран г/в, магазин "Вечерний", ул.Дружбы, 50</t>
  </si>
  <si>
    <t>Кран г/в, детский сад</t>
  </si>
  <si>
    <t>Кран г/в, офис МеждуреченскогоПУ УФ АО "КТК", ул.Интернациональная, 8-36</t>
  </si>
  <si>
    <t>Кран г/в адмздание Благоевского ПУ АО КТК, ул.Дружбы, 3</t>
  </si>
  <si>
    <t>Кран г/в, бытовая комната котельной № 2</t>
  </si>
  <si>
    <t>Пашнин Сергей Викторович</t>
  </si>
  <si>
    <r>
      <t xml:space="preserve">котельная </t>
    </r>
    <r>
      <rPr>
        <i/>
        <sz val="9"/>
        <rFont val="Times New Roman"/>
        <family val="1"/>
        <charset val="204"/>
      </rPr>
      <t>№ 2</t>
    </r>
    <r>
      <rPr>
        <sz val="9"/>
        <rFont val="Times New Roman"/>
        <family val="1"/>
        <charset val="204"/>
      </rPr>
      <t>: выход с котельной</t>
    </r>
  </si>
  <si>
    <t>котельная № 2: выход с котельной</t>
  </si>
  <si>
    <t>07.03.2020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</si>
</sst>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9"/>
      <color indexed="14"/>
      <name val="Times New Roman"/>
      <family val="1"/>
      <charset val="204"/>
    </font>
    <font>
      <b/>
      <sz val="10"/>
      <color indexed="14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i/>
      <sz val="10"/>
      <color indexed="14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1"/>
      <color indexed="14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i/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1">
    <xf numFmtId="0" fontId="0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22" fillId="0" borderId="0"/>
    <xf numFmtId="0" fontId="18" fillId="0" borderId="0"/>
    <xf numFmtId="0" fontId="21" fillId="0" borderId="0"/>
    <xf numFmtId="0" fontId="36" fillId="0" borderId="0"/>
    <xf numFmtId="0" fontId="19" fillId="0" borderId="0"/>
    <xf numFmtId="0" fontId="19" fillId="0" borderId="0"/>
    <xf numFmtId="0" fontId="1" fillId="0" borderId="0"/>
    <xf numFmtId="9" fontId="6" fillId="0" borderId="0" applyFont="0" applyFill="0" applyBorder="0" applyAlignment="0" applyProtection="0"/>
  </cellStyleXfs>
  <cellXfs count="142">
    <xf numFmtId="0" fontId="0" fillId="0" borderId="0" xfId="0"/>
    <xf numFmtId="0" fontId="19" fillId="0" borderId="0" xfId="4" applyFont="1"/>
    <xf numFmtId="0" fontId="21" fillId="0" borderId="0" xfId="5"/>
    <xf numFmtId="0" fontId="8" fillId="0" borderId="1" xfId="8" applyFont="1" applyFill="1" applyBorder="1" applyAlignment="1">
      <alignment horizontal="left" vertical="center"/>
    </xf>
    <xf numFmtId="0" fontId="4" fillId="5" borderId="2" xfId="8" applyFont="1" applyFill="1" applyBorder="1" applyAlignment="1">
      <alignment horizontal="center" vertical="center" wrapText="1"/>
    </xf>
    <xf numFmtId="14" fontId="4" fillId="5" borderId="2" xfId="8" applyNumberFormat="1" applyFont="1" applyFill="1" applyBorder="1" applyAlignment="1">
      <alignment horizontal="center" vertical="center" wrapText="1"/>
    </xf>
    <xf numFmtId="0" fontId="19" fillId="5" borderId="2" xfId="8" applyFont="1" applyFill="1" applyBorder="1" applyAlignment="1">
      <alignment horizontal="center" wrapText="1"/>
    </xf>
    <xf numFmtId="14" fontId="19" fillId="5" borderId="2" xfId="8" applyNumberFormat="1" applyFont="1" applyFill="1" applyBorder="1" applyAlignment="1">
      <alignment wrapText="1"/>
    </xf>
    <xf numFmtId="0" fontId="11" fillId="3" borderId="3" xfId="0" applyNumberFormat="1" applyFont="1" applyFill="1" applyBorder="1" applyAlignment="1">
      <alignment vertical="center" wrapText="1"/>
    </xf>
    <xf numFmtId="0" fontId="11" fillId="3" borderId="4" xfId="0" applyNumberFormat="1" applyFont="1" applyFill="1" applyBorder="1" applyAlignment="1">
      <alignment vertical="center" wrapText="1"/>
    </xf>
    <xf numFmtId="14" fontId="14" fillId="6" borderId="3" xfId="5" applyNumberFormat="1" applyFont="1" applyFill="1" applyBorder="1" applyAlignment="1">
      <alignment horizontal="center" vertical="center" wrapText="1"/>
    </xf>
    <xf numFmtId="0" fontId="16" fillId="4" borderId="2" xfId="3" applyFont="1" applyFill="1" applyBorder="1" applyAlignment="1">
      <alignment horizontal="center" vertical="center" wrapText="1"/>
    </xf>
    <xf numFmtId="0" fontId="16" fillId="0" borderId="0" xfId="4" applyFont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14" fontId="4" fillId="5" borderId="2" xfId="0" applyNumberFormat="1" applyFont="1" applyFill="1" applyBorder="1" applyAlignment="1">
      <alignment horizontal="center" vertical="center" wrapText="1"/>
    </xf>
    <xf numFmtId="0" fontId="16" fillId="0" borderId="3" xfId="5" applyNumberFormat="1" applyFont="1" applyFill="1" applyBorder="1" applyAlignment="1">
      <alignment horizontal="left" vertical="center" wrapText="1"/>
    </xf>
    <xf numFmtId="0" fontId="3" fillId="0" borderId="0" xfId="0" applyNumberFormat="1" applyFont="1"/>
    <xf numFmtId="0" fontId="3" fillId="0" borderId="0" xfId="0" applyNumberFormat="1" applyFont="1" applyAlignment="1">
      <alignment horizontal="center"/>
    </xf>
    <xf numFmtId="0" fontId="23" fillId="0" borderId="0" xfId="0" applyNumberFormat="1" applyFont="1" applyBorder="1" applyAlignment="1" applyProtection="1">
      <alignment horizontal="left"/>
    </xf>
    <xf numFmtId="0" fontId="3" fillId="0" borderId="0" xfId="0" applyNumberFormat="1" applyFont="1" applyAlignment="1">
      <alignment wrapText="1"/>
    </xf>
    <xf numFmtId="0" fontId="5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horizontal="center" wrapText="1"/>
    </xf>
    <xf numFmtId="0" fontId="10" fillId="3" borderId="5" xfId="0" applyNumberFormat="1" applyFont="1" applyFill="1" applyBorder="1" applyAlignment="1">
      <alignment horizontal="center"/>
    </xf>
    <xf numFmtId="0" fontId="10" fillId="3" borderId="6" xfId="0" applyNumberFormat="1" applyFont="1" applyFill="1" applyBorder="1" applyAlignment="1">
      <alignment horizontal="center"/>
    </xf>
    <xf numFmtId="0" fontId="10" fillId="3" borderId="7" xfId="0" applyNumberFormat="1" applyFont="1" applyFill="1" applyBorder="1" applyAlignment="1">
      <alignment horizontal="center"/>
    </xf>
    <xf numFmtId="0" fontId="9" fillId="3" borderId="6" xfId="0" applyNumberFormat="1" applyFont="1" applyFill="1" applyBorder="1"/>
    <xf numFmtId="0" fontId="9" fillId="3" borderId="7" xfId="0" applyNumberFormat="1" applyFont="1" applyFill="1" applyBorder="1"/>
    <xf numFmtId="0" fontId="9" fillId="3" borderId="3" xfId="0" applyNumberFormat="1" applyFont="1" applyFill="1" applyBorder="1" applyAlignment="1">
      <alignment horizontal="center" vertical="center"/>
    </xf>
    <xf numFmtId="0" fontId="10" fillId="3" borderId="8" xfId="0" applyNumberFormat="1" applyFont="1" applyFill="1" applyBorder="1" applyAlignment="1">
      <alignment horizontal="center"/>
    </xf>
    <xf numFmtId="0" fontId="10" fillId="3" borderId="9" xfId="0" applyNumberFormat="1" applyFont="1" applyFill="1" applyBorder="1" applyAlignment="1">
      <alignment horizontal="center"/>
    </xf>
    <xf numFmtId="0" fontId="10" fillId="3" borderId="10" xfId="0" applyNumberFormat="1" applyFont="1" applyFill="1" applyBorder="1" applyAlignment="1">
      <alignment horizontal="center"/>
    </xf>
    <xf numFmtId="0" fontId="14" fillId="6" borderId="3" xfId="5" applyNumberFormat="1" applyFont="1" applyFill="1" applyBorder="1" applyAlignment="1">
      <alignment horizontal="center" vertical="center" wrapText="1"/>
    </xf>
    <xf numFmtId="0" fontId="7" fillId="6" borderId="3" xfId="0" applyNumberFormat="1" applyFont="1" applyFill="1" applyBorder="1" applyAlignment="1">
      <alignment horizontal="center" vertical="center"/>
    </xf>
    <xf numFmtId="0" fontId="17" fillId="6" borderId="3" xfId="0" applyNumberFormat="1" applyFont="1" applyFill="1" applyBorder="1" applyAlignment="1">
      <alignment horizontal="center" vertical="center"/>
    </xf>
    <xf numFmtId="0" fontId="16" fillId="6" borderId="3" xfId="5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0" xfId="0" applyNumberFormat="1" applyFont="1" applyBorder="1"/>
    <xf numFmtId="0" fontId="3" fillId="0" borderId="0" xfId="0" applyNumberFormat="1" applyFont="1" applyBorder="1" applyAlignment="1">
      <alignment horizontal="center"/>
    </xf>
    <xf numFmtId="0" fontId="16" fillId="7" borderId="11" xfId="0" applyFont="1" applyFill="1" applyBorder="1" applyAlignment="1">
      <alignment horizontal="center" vertical="center" wrapText="1"/>
    </xf>
    <xf numFmtId="0" fontId="16" fillId="7" borderId="12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0" fontId="11" fillId="7" borderId="13" xfId="0" applyNumberFormat="1" applyFont="1" applyFill="1" applyBorder="1" applyAlignment="1">
      <alignment vertical="center" wrapText="1"/>
    </xf>
    <xf numFmtId="0" fontId="10" fillId="7" borderId="14" xfId="0" applyNumberFormat="1" applyFont="1" applyFill="1" applyBorder="1" applyAlignment="1">
      <alignment horizontal="center"/>
    </xf>
    <xf numFmtId="0" fontId="10" fillId="7" borderId="15" xfId="0" applyNumberFormat="1" applyFont="1" applyFill="1" applyBorder="1" applyAlignment="1">
      <alignment horizontal="center"/>
    </xf>
    <xf numFmtId="0" fontId="10" fillId="7" borderId="16" xfId="0" applyNumberFormat="1" applyFont="1" applyFill="1" applyBorder="1" applyAlignment="1">
      <alignment horizontal="center"/>
    </xf>
    <xf numFmtId="0" fontId="9" fillId="7" borderId="6" xfId="0" applyNumberFormat="1" applyFont="1" applyFill="1" applyBorder="1"/>
    <xf numFmtId="0" fontId="9" fillId="7" borderId="7" xfId="0" applyNumberFormat="1" applyFont="1" applyFill="1" applyBorder="1"/>
    <xf numFmtId="0" fontId="9" fillId="7" borderId="3" xfId="0" applyNumberFormat="1" applyFont="1" applyFill="1" applyBorder="1" applyAlignment="1">
      <alignment horizontal="center" vertical="center"/>
    </xf>
    <xf numFmtId="0" fontId="11" fillId="7" borderId="3" xfId="0" applyNumberFormat="1" applyFont="1" applyFill="1" applyBorder="1" applyAlignment="1">
      <alignment vertical="center" wrapText="1"/>
    </xf>
    <xf numFmtId="0" fontId="10" fillId="7" borderId="8" xfId="0" applyNumberFormat="1" applyFont="1" applyFill="1" applyBorder="1" applyAlignment="1">
      <alignment horizontal="center"/>
    </xf>
    <xf numFmtId="0" fontId="10" fillId="7" borderId="9" xfId="0" applyNumberFormat="1" applyFont="1" applyFill="1" applyBorder="1" applyAlignment="1">
      <alignment horizontal="center"/>
    </xf>
    <xf numFmtId="0" fontId="10" fillId="7" borderId="10" xfId="0" applyNumberFormat="1" applyFont="1" applyFill="1" applyBorder="1" applyAlignment="1">
      <alignment horizontal="center"/>
    </xf>
    <xf numFmtId="0" fontId="16" fillId="3" borderId="4" xfId="5" applyNumberFormat="1" applyFont="1" applyFill="1" applyBorder="1" applyAlignment="1">
      <alignment horizontal="center" vertical="center" wrapText="1"/>
    </xf>
    <xf numFmtId="0" fontId="16" fillId="3" borderId="13" xfId="5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10" fillId="3" borderId="5" xfId="0" applyNumberFormat="1" applyFont="1" applyFill="1" applyBorder="1" applyAlignment="1">
      <alignment horizontal="center" vertical="center"/>
    </xf>
    <xf numFmtId="0" fontId="10" fillId="3" borderId="6" xfId="0" applyNumberFormat="1" applyFont="1" applyFill="1" applyBorder="1" applyAlignment="1">
      <alignment horizontal="center" vertical="center"/>
    </xf>
    <xf numFmtId="0" fontId="10" fillId="3" borderId="7" xfId="0" applyNumberFormat="1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vertical="center"/>
    </xf>
    <xf numFmtId="0" fontId="9" fillId="3" borderId="7" xfId="0" applyNumberFormat="1" applyFont="1" applyFill="1" applyBorder="1" applyAlignment="1">
      <alignment vertical="center"/>
    </xf>
    <xf numFmtId="0" fontId="10" fillId="7" borderId="14" xfId="0" applyNumberFormat="1" applyFont="1" applyFill="1" applyBorder="1" applyAlignment="1">
      <alignment horizontal="center" vertical="center"/>
    </xf>
    <xf numFmtId="0" fontId="10" fillId="7" borderId="15" xfId="0" applyNumberFormat="1" applyFont="1" applyFill="1" applyBorder="1" applyAlignment="1">
      <alignment horizontal="center" vertical="center"/>
    </xf>
    <xf numFmtId="0" fontId="10" fillId="7" borderId="16" xfId="0" applyNumberFormat="1" applyFont="1" applyFill="1" applyBorder="1" applyAlignment="1">
      <alignment horizontal="center" vertical="center"/>
    </xf>
    <xf numFmtId="0" fontId="9" fillId="7" borderId="6" xfId="0" applyNumberFormat="1" applyFont="1" applyFill="1" applyBorder="1" applyAlignment="1">
      <alignment vertical="center"/>
    </xf>
    <xf numFmtId="0" fontId="9" fillId="7" borderId="7" xfId="0" applyNumberFormat="1" applyFont="1" applyFill="1" applyBorder="1" applyAlignment="1">
      <alignment vertical="center"/>
    </xf>
    <xf numFmtId="0" fontId="10" fillId="7" borderId="8" xfId="0" applyNumberFormat="1" applyFont="1" applyFill="1" applyBorder="1" applyAlignment="1">
      <alignment horizontal="center" vertical="center"/>
    </xf>
    <xf numFmtId="0" fontId="10" fillId="7" borderId="9" xfId="0" applyNumberFormat="1" applyFont="1" applyFill="1" applyBorder="1" applyAlignment="1">
      <alignment horizontal="center" vertical="center"/>
    </xf>
    <xf numFmtId="0" fontId="10" fillId="7" borderId="10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2" borderId="2" xfId="3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/>
    </xf>
    <xf numFmtId="0" fontId="0" fillId="0" borderId="1" xfId="0" applyBorder="1"/>
    <xf numFmtId="0" fontId="5" fillId="7" borderId="4" xfId="0" applyNumberFormat="1" applyFont="1" applyFill="1" applyBorder="1" applyAlignment="1">
      <alignment horizontal="center" vertical="center" wrapText="1"/>
    </xf>
    <xf numFmtId="0" fontId="5" fillId="7" borderId="1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7" borderId="17" xfId="0" applyNumberFormat="1" applyFont="1" applyFill="1" applyBorder="1" applyAlignment="1">
      <alignment horizontal="center" vertical="center" wrapText="1"/>
    </xf>
    <xf numFmtId="0" fontId="32" fillId="0" borderId="3" xfId="0" applyFont="1" applyBorder="1" applyAlignment="1">
      <alignment vertical="center"/>
    </xf>
    <xf numFmtId="0" fontId="20" fillId="0" borderId="3" xfId="6" applyFont="1" applyFill="1" applyBorder="1" applyAlignment="1" applyProtection="1">
      <alignment horizontal="justify" vertical="center" wrapText="1"/>
    </xf>
    <xf numFmtId="164" fontId="20" fillId="0" borderId="3" xfId="10" applyNumberFormat="1" applyFont="1" applyBorder="1" applyAlignment="1">
      <alignment horizontal="center" vertical="center"/>
    </xf>
    <xf numFmtId="164" fontId="34" fillId="0" borderId="3" xfId="1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0" fontId="35" fillId="0" borderId="3" xfId="0" applyFont="1" applyBorder="1" applyAlignment="1">
      <alignment horizontal="left" vertical="center" wrapText="1"/>
    </xf>
    <xf numFmtId="0" fontId="16" fillId="2" borderId="18" xfId="3" applyFont="1" applyFill="1" applyBorder="1" applyAlignment="1">
      <alignment horizontal="center" vertical="center" wrapText="1"/>
    </xf>
    <xf numFmtId="0" fontId="16" fillId="2" borderId="19" xfId="3" applyFont="1" applyFill="1" applyBorder="1" applyAlignment="1">
      <alignment horizontal="center" vertical="center" wrapText="1"/>
    </xf>
    <xf numFmtId="0" fontId="12" fillId="6" borderId="3" xfId="0" applyNumberFormat="1" applyFont="1" applyFill="1" applyBorder="1" applyAlignment="1">
      <alignment horizontal="center" vertical="center"/>
    </xf>
    <xf numFmtId="0" fontId="3" fillId="6" borderId="3" xfId="0" applyNumberFormat="1" applyFont="1" applyFill="1" applyBorder="1" applyAlignment="1">
      <alignment horizontal="center" vertical="center"/>
    </xf>
    <xf numFmtId="49" fontId="7" fillId="6" borderId="3" xfId="0" applyNumberFormat="1" applyFont="1" applyFill="1" applyBorder="1" applyAlignment="1">
      <alignment horizontal="center" vertical="center"/>
    </xf>
    <xf numFmtId="0" fontId="16" fillId="3" borderId="4" xfId="5" applyNumberFormat="1" applyFont="1" applyFill="1" applyBorder="1" applyAlignment="1">
      <alignment horizontal="center" vertical="center" wrapText="1"/>
    </xf>
    <xf numFmtId="0" fontId="37" fillId="2" borderId="2" xfId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8" xfId="7" applyFont="1" applyBorder="1" applyAlignment="1">
      <alignment horizontal="left" vertical="center" wrapText="1"/>
    </xf>
    <xf numFmtId="0" fontId="2" fillId="0" borderId="20" xfId="7" applyFont="1" applyBorder="1" applyAlignment="1">
      <alignment horizontal="left" vertical="center" wrapText="1"/>
    </xf>
    <xf numFmtId="0" fontId="2" fillId="0" borderId="19" xfId="7" applyFont="1" applyBorder="1" applyAlignment="1">
      <alignment horizontal="left" vertical="center" wrapText="1"/>
    </xf>
    <xf numFmtId="0" fontId="20" fillId="0" borderId="18" xfId="7" applyFont="1" applyBorder="1" applyAlignment="1">
      <alignment horizontal="left" vertical="center" wrapText="1"/>
    </xf>
    <xf numFmtId="0" fontId="20" fillId="0" borderId="20" xfId="7" applyFont="1" applyBorder="1" applyAlignment="1">
      <alignment horizontal="left" vertical="center" wrapText="1"/>
    </xf>
    <xf numFmtId="0" fontId="20" fillId="0" borderId="19" xfId="7" applyFont="1" applyBorder="1" applyAlignment="1">
      <alignment horizontal="left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16" fillId="0" borderId="18" xfId="7" applyFont="1" applyBorder="1" applyAlignment="1">
      <alignment horizontal="left" vertical="center" wrapText="1"/>
    </xf>
    <xf numFmtId="0" fontId="16" fillId="0" borderId="20" xfId="7" applyFont="1" applyBorder="1" applyAlignment="1">
      <alignment horizontal="left" vertical="center" wrapText="1"/>
    </xf>
    <xf numFmtId="0" fontId="16" fillId="0" borderId="19" xfId="7" applyFont="1" applyBorder="1" applyAlignment="1">
      <alignment horizontal="left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2" xfId="7" applyFont="1" applyFill="1" applyBorder="1" applyAlignment="1">
      <alignment horizontal="center" vertical="center" wrapText="1"/>
    </xf>
    <xf numFmtId="0" fontId="2" fillId="0" borderId="2" xfId="7" applyFont="1" applyBorder="1" applyAlignment="1">
      <alignment horizontal="left" vertical="center" wrapText="1"/>
    </xf>
    <xf numFmtId="0" fontId="2" fillId="4" borderId="2" xfId="7" applyFont="1" applyFill="1" applyBorder="1" applyAlignment="1">
      <alignment horizontal="center" vertical="center" wrapText="1"/>
    </xf>
    <xf numFmtId="0" fontId="20" fillId="0" borderId="2" xfId="7" applyFont="1" applyBorder="1" applyAlignment="1">
      <alignment horizontal="left" vertical="center" wrapText="1"/>
    </xf>
    <xf numFmtId="49" fontId="20" fillId="8" borderId="2" xfId="7" applyNumberFormat="1" applyFont="1" applyFill="1" applyBorder="1" applyAlignment="1">
      <alignment horizontal="center" vertical="center" wrapText="1"/>
    </xf>
    <xf numFmtId="1" fontId="2" fillId="8" borderId="18" xfId="7" applyNumberFormat="1" applyFont="1" applyFill="1" applyBorder="1" applyAlignment="1">
      <alignment horizontal="center" vertical="center" wrapText="1"/>
    </xf>
    <xf numFmtId="1" fontId="2" fillId="8" borderId="19" xfId="7" applyNumberFormat="1" applyFont="1" applyFill="1" applyBorder="1" applyAlignment="1">
      <alignment horizontal="center" vertical="center" wrapText="1"/>
    </xf>
    <xf numFmtId="1" fontId="2" fillId="0" borderId="18" xfId="7" applyNumberFormat="1" applyFont="1" applyFill="1" applyBorder="1" applyAlignment="1">
      <alignment horizontal="center" vertical="center" wrapText="1"/>
    </xf>
    <xf numFmtId="1" fontId="2" fillId="0" borderId="19" xfId="7" applyNumberFormat="1" applyFont="1" applyFill="1" applyBorder="1" applyAlignment="1">
      <alignment horizontal="center" vertical="center" wrapText="1"/>
    </xf>
    <xf numFmtId="0" fontId="16" fillId="2" borderId="18" xfId="3" applyFont="1" applyFill="1" applyBorder="1" applyAlignment="1">
      <alignment horizontal="center" vertical="center" wrapText="1"/>
    </xf>
    <xf numFmtId="0" fontId="16" fillId="2" borderId="19" xfId="3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0" fontId="16" fillId="7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3" borderId="4" xfId="5" applyNumberFormat="1" applyFont="1" applyFill="1" applyBorder="1" applyAlignment="1">
      <alignment horizontal="center" vertical="center" wrapText="1"/>
    </xf>
    <xf numFmtId="0" fontId="16" fillId="3" borderId="13" xfId="5" applyNumberFormat="1" applyFont="1" applyFill="1" applyBorder="1" applyAlignment="1">
      <alignment horizontal="center" vertical="center" wrapText="1"/>
    </xf>
    <xf numFmtId="0" fontId="30" fillId="0" borderId="3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24" fillId="0" borderId="0" xfId="0" applyNumberFormat="1" applyFont="1" applyBorder="1" applyAlignment="1" applyProtection="1">
      <alignment horizontal="center" vertical="center" wrapText="1"/>
    </xf>
    <xf numFmtId="0" fontId="24" fillId="0" borderId="15" xfId="0" applyNumberFormat="1" applyFont="1" applyBorder="1" applyAlignment="1" applyProtection="1">
      <alignment horizontal="center" vertical="center" wrapText="1"/>
    </xf>
    <xf numFmtId="0" fontId="9" fillId="3" borderId="5" xfId="0" applyNumberFormat="1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horizontal="center" vertical="center"/>
    </xf>
    <xf numFmtId="0" fontId="9" fillId="3" borderId="7" xfId="0" applyNumberFormat="1" applyFont="1" applyFill="1" applyBorder="1" applyAlignment="1">
      <alignment horizontal="center" vertical="center"/>
    </xf>
  </cellXfs>
  <cellStyles count="11">
    <cellStyle name="Гиперссылка" xfId="1" builtinId="8"/>
    <cellStyle name="Обычный" xfId="0" builtinId="0"/>
    <cellStyle name="Обычный 11" xfId="2"/>
    <cellStyle name="Обычный 2 3" xfId="3"/>
    <cellStyle name="Обычный 2 5 2" xfId="4"/>
    <cellStyle name="Обычный 3" xfId="5"/>
    <cellStyle name="Обычный 5 4" xfId="6"/>
    <cellStyle name="Обычный 6 4" xfId="7"/>
    <cellStyle name="Обычный 7 3" xfId="8"/>
    <cellStyle name="Обычный 8 2 2" xfId="9"/>
    <cellStyle name="Процентный" xfId="10" builtinId="5"/>
  </cellStyles>
  <dxfs count="1581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d.pto@komit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</sheetPr>
  <dimension ref="A1:H189"/>
  <sheetViews>
    <sheetView workbookViewId="0">
      <pane ySplit="3" topLeftCell="A4" activePane="bottomLeft" state="frozen"/>
      <selection pane="bottomLeft" activeCell="C1" sqref="C1:C3"/>
    </sheetView>
  </sheetViews>
  <sheetFormatPr defaultRowHeight="15" outlineLevelRow="1" x14ac:dyDescent="0.25"/>
  <cols>
    <col min="1" max="1" width="3.42578125" customWidth="1"/>
    <col min="2" max="2" width="18.85546875" customWidth="1"/>
    <col min="3" max="3" width="26.42578125" customWidth="1"/>
    <col min="4" max="4" width="10.42578125" customWidth="1"/>
    <col min="5" max="5" width="10.28515625" customWidth="1"/>
    <col min="6" max="6" width="36.85546875" customWidth="1"/>
    <col min="7" max="7" width="13.28515625" customWidth="1"/>
  </cols>
  <sheetData>
    <row r="1" spans="2:7" ht="15" customHeight="1" x14ac:dyDescent="0.25"/>
    <row r="2" spans="2:7" ht="27" customHeight="1" x14ac:dyDescent="0.25">
      <c r="B2" s="110" t="s">
        <v>6</v>
      </c>
      <c r="C2" s="110"/>
      <c r="D2" s="110"/>
      <c r="E2" s="110"/>
      <c r="F2" s="111" t="s">
        <v>101</v>
      </c>
      <c r="G2" s="111"/>
    </row>
    <row r="3" spans="2:7" ht="27" customHeight="1" x14ac:dyDescent="0.25">
      <c r="B3" s="112" t="s">
        <v>7</v>
      </c>
      <c r="C3" s="112"/>
      <c r="D3" s="112"/>
      <c r="E3" s="112"/>
      <c r="F3" s="113" t="s">
        <v>199</v>
      </c>
      <c r="G3" s="113"/>
    </row>
    <row r="4" spans="2:7" ht="15.75" customHeight="1" x14ac:dyDescent="0.25">
      <c r="B4" s="110" t="s">
        <v>8</v>
      </c>
      <c r="C4" s="110"/>
      <c r="D4" s="110"/>
      <c r="E4" s="110"/>
      <c r="F4" s="114">
        <v>2021</v>
      </c>
      <c r="G4" s="115"/>
    </row>
    <row r="5" spans="2:7" ht="15.75" customHeight="1" x14ac:dyDescent="0.25">
      <c r="B5" s="110" t="s">
        <v>9</v>
      </c>
      <c r="C5" s="110"/>
      <c r="D5" s="110"/>
      <c r="E5" s="110"/>
      <c r="F5" s="116">
        <f>F4-1</f>
        <v>2020</v>
      </c>
      <c r="G5" s="117"/>
    </row>
    <row r="6" spans="2:7" ht="15.75" customHeight="1" x14ac:dyDescent="0.25">
      <c r="B6" s="110" t="s">
        <v>10</v>
      </c>
      <c r="C6" s="110"/>
      <c r="D6" s="110"/>
      <c r="E6" s="110"/>
      <c r="F6" s="116">
        <f>F4-2</f>
        <v>2019</v>
      </c>
      <c r="G6" s="117"/>
    </row>
    <row r="7" spans="2:7" x14ac:dyDescent="0.25">
      <c r="B7" s="2"/>
      <c r="C7" s="2"/>
      <c r="D7" s="2"/>
      <c r="E7" s="2"/>
      <c r="F7" s="2"/>
      <c r="G7" s="2"/>
    </row>
    <row r="8" spans="2:7" ht="15" customHeight="1" x14ac:dyDescent="0.25">
      <c r="B8" s="3" t="s">
        <v>11</v>
      </c>
      <c r="C8" s="3"/>
      <c r="D8" s="3"/>
      <c r="E8" s="3"/>
      <c r="F8" s="3"/>
      <c r="G8" s="3"/>
    </row>
    <row r="9" spans="2:7" ht="15" customHeight="1" x14ac:dyDescent="0.25">
      <c r="B9" s="105" t="s">
        <v>12</v>
      </c>
      <c r="C9" s="106"/>
      <c r="D9" s="106"/>
      <c r="E9" s="107"/>
      <c r="F9" s="109" t="s">
        <v>102</v>
      </c>
      <c r="G9" s="109"/>
    </row>
    <row r="10" spans="2:7" ht="15" customHeight="1" x14ac:dyDescent="0.25">
      <c r="B10" s="105" t="s">
        <v>13</v>
      </c>
      <c r="C10" s="106"/>
      <c r="D10" s="106"/>
      <c r="E10" s="107"/>
      <c r="F10" s="109" t="s">
        <v>103</v>
      </c>
      <c r="G10" s="109"/>
    </row>
    <row r="11" spans="2:7" ht="15" customHeight="1" x14ac:dyDescent="0.25">
      <c r="B11" s="105" t="s">
        <v>14</v>
      </c>
      <c r="C11" s="106"/>
      <c r="D11" s="106"/>
      <c r="E11" s="107"/>
      <c r="F11" s="108" t="s">
        <v>104</v>
      </c>
      <c r="G11" s="108"/>
    </row>
    <row r="12" spans="2:7" ht="15" customHeight="1" x14ac:dyDescent="0.25">
      <c r="B12" s="105" t="s">
        <v>15</v>
      </c>
      <c r="C12" s="106"/>
      <c r="D12" s="106"/>
      <c r="E12" s="107"/>
      <c r="F12" s="108" t="s">
        <v>105</v>
      </c>
      <c r="G12" s="108"/>
    </row>
    <row r="13" spans="2:7" ht="15" customHeight="1" x14ac:dyDescent="0.25">
      <c r="B13" s="105" t="s">
        <v>16</v>
      </c>
      <c r="C13" s="106"/>
      <c r="D13" s="106"/>
      <c r="E13" s="107"/>
      <c r="F13" s="108" t="s">
        <v>106</v>
      </c>
      <c r="G13" s="108"/>
    </row>
    <row r="14" spans="2:7" ht="15" customHeight="1" x14ac:dyDescent="0.25">
      <c r="B14" s="105" t="s">
        <v>17</v>
      </c>
      <c r="C14" s="106"/>
      <c r="D14" s="106"/>
      <c r="E14" s="107"/>
      <c r="F14" s="108" t="s">
        <v>196</v>
      </c>
      <c r="G14" s="108"/>
    </row>
    <row r="15" spans="2:7" ht="15" customHeight="1" x14ac:dyDescent="0.25">
      <c r="B15" s="105" t="s">
        <v>18</v>
      </c>
      <c r="C15" s="106"/>
      <c r="D15" s="106"/>
      <c r="E15" s="107"/>
      <c r="F15" s="108" t="s">
        <v>107</v>
      </c>
      <c r="G15" s="108"/>
    </row>
    <row r="16" spans="2:7" ht="15" customHeight="1" x14ac:dyDescent="0.25">
      <c r="B16" s="105" t="s">
        <v>19</v>
      </c>
      <c r="C16" s="106"/>
      <c r="D16" s="106"/>
      <c r="E16" s="107"/>
      <c r="F16" s="108">
        <v>3600</v>
      </c>
      <c r="G16" s="108"/>
    </row>
    <row r="17" spans="2:7" ht="15" customHeight="1" x14ac:dyDescent="0.25">
      <c r="B17" s="101" t="s">
        <v>20</v>
      </c>
      <c r="C17" s="102"/>
      <c r="D17" s="102"/>
      <c r="E17" s="103"/>
      <c r="F17" s="104" t="s">
        <v>108</v>
      </c>
      <c r="G17" s="104"/>
    </row>
    <row r="18" spans="2:7" ht="15" customHeight="1" x14ac:dyDescent="0.25">
      <c r="B18" s="101" t="s">
        <v>21</v>
      </c>
      <c r="C18" s="102"/>
      <c r="D18" s="102"/>
      <c r="E18" s="103"/>
      <c r="F18" s="104" t="s">
        <v>109</v>
      </c>
      <c r="G18" s="104"/>
    </row>
    <row r="19" spans="2:7" ht="15" customHeight="1" x14ac:dyDescent="0.25">
      <c r="B19" s="101" t="s">
        <v>22</v>
      </c>
      <c r="C19" s="102"/>
      <c r="D19" s="102"/>
      <c r="E19" s="103"/>
      <c r="F19" s="104" t="s">
        <v>110</v>
      </c>
      <c r="G19" s="104"/>
    </row>
    <row r="20" spans="2:7" ht="15" customHeight="1" x14ac:dyDescent="0.25">
      <c r="B20" s="101" t="s">
        <v>23</v>
      </c>
      <c r="C20" s="102"/>
      <c r="D20" s="102"/>
      <c r="E20" s="103"/>
      <c r="F20" s="104">
        <v>2862</v>
      </c>
      <c r="G20" s="104"/>
    </row>
    <row r="21" spans="2:7" ht="15" customHeight="1" x14ac:dyDescent="0.25">
      <c r="B21" s="101" t="s">
        <v>24</v>
      </c>
      <c r="C21" s="102"/>
      <c r="D21" s="102"/>
      <c r="E21" s="103"/>
      <c r="F21" s="104" t="s">
        <v>111</v>
      </c>
      <c r="G21" s="104"/>
    </row>
    <row r="22" spans="2:7" ht="15" customHeight="1" x14ac:dyDescent="0.25">
      <c r="B22" s="98" t="s">
        <v>25</v>
      </c>
      <c r="C22" s="99"/>
      <c r="D22" s="99"/>
      <c r="E22" s="100"/>
      <c r="F22" s="96" t="s">
        <v>112</v>
      </c>
      <c r="G22" s="96"/>
    </row>
    <row r="23" spans="2:7" ht="15" customHeight="1" x14ac:dyDescent="0.25">
      <c r="B23" s="98" t="s">
        <v>26</v>
      </c>
      <c r="C23" s="99"/>
      <c r="D23" s="99"/>
      <c r="E23" s="100"/>
      <c r="F23" s="96" t="s">
        <v>113</v>
      </c>
      <c r="G23" s="96"/>
    </row>
    <row r="24" spans="2:7" ht="15" customHeight="1" x14ac:dyDescent="0.25">
      <c r="B24" s="98" t="s">
        <v>27</v>
      </c>
      <c r="C24" s="99"/>
      <c r="D24" s="99"/>
      <c r="E24" s="100"/>
      <c r="F24" s="96" t="s">
        <v>114</v>
      </c>
      <c r="G24" s="96"/>
    </row>
    <row r="25" spans="2:7" ht="15" customHeight="1" x14ac:dyDescent="0.25">
      <c r="B25" s="98" t="s">
        <v>28</v>
      </c>
      <c r="C25" s="99"/>
      <c r="D25" s="99"/>
      <c r="E25" s="100"/>
      <c r="F25" s="96">
        <v>3629</v>
      </c>
      <c r="G25" s="96"/>
    </row>
    <row r="26" spans="2:7" ht="15" customHeight="1" x14ac:dyDescent="0.25">
      <c r="B26" s="98" t="s">
        <v>29</v>
      </c>
      <c r="C26" s="99"/>
      <c r="D26" s="99"/>
      <c r="E26" s="100"/>
      <c r="F26" s="95" t="s">
        <v>115</v>
      </c>
      <c r="G26" s="96"/>
    </row>
    <row r="27" spans="2:7" ht="15" customHeight="1" x14ac:dyDescent="0.25"/>
    <row r="28" spans="2:7" ht="18" customHeight="1" collapsed="1" x14ac:dyDescent="0.25">
      <c r="B28" s="3" t="s">
        <v>37</v>
      </c>
      <c r="C28" s="3"/>
    </row>
    <row r="29" spans="2:7" ht="18" hidden="1" customHeight="1" outlineLevel="1" x14ac:dyDescent="0.25">
      <c r="B29" s="97" t="str">
        <f>$F$10</f>
        <v>МО МР "Удорский"</v>
      </c>
      <c r="C29" s="97"/>
    </row>
    <row r="30" spans="2:7" ht="27.75" hidden="1" customHeight="1" outlineLevel="1" x14ac:dyDescent="0.25">
      <c r="B30" s="39" t="s">
        <v>38</v>
      </c>
      <c r="C30" s="39" t="s">
        <v>39</v>
      </c>
    </row>
    <row r="31" spans="2:7" ht="0.75" hidden="1" customHeight="1" outlineLevel="1" x14ac:dyDescent="0.25">
      <c r="B31" s="40"/>
      <c r="C31" s="40"/>
    </row>
    <row r="32" spans="2:7" hidden="1" outlineLevel="1" x14ac:dyDescent="0.25">
      <c r="B32" s="11" t="s">
        <v>116</v>
      </c>
      <c r="C32" s="11" t="s">
        <v>117</v>
      </c>
    </row>
    <row r="33" spans="2:3" hidden="1" outlineLevel="1" x14ac:dyDescent="0.25">
      <c r="B33" s="11" t="s">
        <v>118</v>
      </c>
      <c r="C33" s="11" t="s">
        <v>119</v>
      </c>
    </row>
    <row r="34" spans="2:3" hidden="1" outlineLevel="1" x14ac:dyDescent="0.25">
      <c r="B34" s="11" t="s">
        <v>120</v>
      </c>
      <c r="C34" s="11" t="s">
        <v>121</v>
      </c>
    </row>
    <row r="35" spans="2:3" hidden="1" outlineLevel="1" x14ac:dyDescent="0.25">
      <c r="B35" s="11" t="s">
        <v>122</v>
      </c>
      <c r="C35" s="11" t="s">
        <v>123</v>
      </c>
    </row>
    <row r="36" spans="2:3" hidden="1" outlineLevel="1" x14ac:dyDescent="0.25">
      <c r="B36" s="11" t="s">
        <v>124</v>
      </c>
      <c r="C36" s="11" t="s">
        <v>117</v>
      </c>
    </row>
    <row r="37" spans="2:3" hidden="1" outlineLevel="1" x14ac:dyDescent="0.25">
      <c r="B37" s="11" t="s">
        <v>125</v>
      </c>
      <c r="C37" s="11" t="s">
        <v>126</v>
      </c>
    </row>
    <row r="38" spans="2:3" hidden="1" outlineLevel="1" x14ac:dyDescent="0.25">
      <c r="B38" s="11" t="s">
        <v>127</v>
      </c>
      <c r="C38" s="11" t="s">
        <v>128</v>
      </c>
    </row>
    <row r="39" spans="2:3" hidden="1" outlineLevel="1" x14ac:dyDescent="0.25">
      <c r="B39" s="11" t="s">
        <v>129</v>
      </c>
      <c r="C39" s="11" t="s">
        <v>130</v>
      </c>
    </row>
    <row r="40" spans="2:3" hidden="1" outlineLevel="1" x14ac:dyDescent="0.25">
      <c r="B40" s="11" t="s">
        <v>131</v>
      </c>
      <c r="C40" s="11" t="s">
        <v>132</v>
      </c>
    </row>
    <row r="41" spans="2:3" hidden="1" outlineLevel="1" x14ac:dyDescent="0.25">
      <c r="B41" s="11" t="s">
        <v>133</v>
      </c>
      <c r="C41" s="11" t="s">
        <v>134</v>
      </c>
    </row>
    <row r="42" spans="2:3" hidden="1" outlineLevel="1" x14ac:dyDescent="0.25">
      <c r="B42" s="11" t="s">
        <v>135</v>
      </c>
      <c r="C42" s="11" t="s">
        <v>136</v>
      </c>
    </row>
    <row r="43" spans="2:3" hidden="1" outlineLevel="1" x14ac:dyDescent="0.25">
      <c r="B43" s="11" t="s">
        <v>137</v>
      </c>
      <c r="C43" s="11" t="s">
        <v>136</v>
      </c>
    </row>
    <row r="44" spans="2:3" hidden="1" outlineLevel="1" x14ac:dyDescent="0.25">
      <c r="B44" s="11" t="s">
        <v>138</v>
      </c>
      <c r="C44" s="11" t="s">
        <v>117</v>
      </c>
    </row>
    <row r="45" spans="2:3" hidden="1" outlineLevel="1" x14ac:dyDescent="0.25">
      <c r="B45" s="11" t="s">
        <v>139</v>
      </c>
      <c r="C45" s="11" t="s">
        <v>134</v>
      </c>
    </row>
    <row r="46" spans="2:3" hidden="1" outlineLevel="1" x14ac:dyDescent="0.25">
      <c r="B46" s="11" t="s">
        <v>140</v>
      </c>
      <c r="C46" s="11" t="s">
        <v>141</v>
      </c>
    </row>
    <row r="47" spans="2:3" hidden="1" outlineLevel="1" x14ac:dyDescent="0.25">
      <c r="B47" s="11" t="s">
        <v>142</v>
      </c>
      <c r="C47" s="11" t="s">
        <v>143</v>
      </c>
    </row>
    <row r="48" spans="2:3" hidden="1" outlineLevel="1" x14ac:dyDescent="0.25">
      <c r="B48" s="11" t="s">
        <v>144</v>
      </c>
      <c r="C48" s="11" t="s">
        <v>123</v>
      </c>
    </row>
    <row r="49" spans="2:3" hidden="1" outlineLevel="1" x14ac:dyDescent="0.25">
      <c r="B49" s="11" t="s">
        <v>145</v>
      </c>
      <c r="C49" s="11" t="s">
        <v>143</v>
      </c>
    </row>
    <row r="50" spans="2:3" hidden="1" outlineLevel="1" x14ac:dyDescent="0.25">
      <c r="B50" s="11" t="s">
        <v>146</v>
      </c>
      <c r="C50" s="11" t="s">
        <v>128</v>
      </c>
    </row>
    <row r="51" spans="2:3" hidden="1" outlineLevel="1" x14ac:dyDescent="0.25">
      <c r="B51" s="11" t="s">
        <v>147</v>
      </c>
      <c r="C51" s="11" t="s">
        <v>117</v>
      </c>
    </row>
    <row r="52" spans="2:3" hidden="1" outlineLevel="1" x14ac:dyDescent="0.25">
      <c r="B52" s="11" t="s">
        <v>148</v>
      </c>
      <c r="C52" s="11" t="s">
        <v>134</v>
      </c>
    </row>
    <row r="53" spans="2:3" hidden="1" outlineLevel="1" x14ac:dyDescent="0.25">
      <c r="B53" s="11" t="s">
        <v>149</v>
      </c>
      <c r="C53" s="11" t="s">
        <v>128</v>
      </c>
    </row>
    <row r="54" spans="2:3" hidden="1" outlineLevel="1" x14ac:dyDescent="0.25">
      <c r="B54" s="11" t="s">
        <v>150</v>
      </c>
      <c r="C54" s="11" t="s">
        <v>151</v>
      </c>
    </row>
    <row r="55" spans="2:3" hidden="1" outlineLevel="1" x14ac:dyDescent="0.25">
      <c r="B55" s="11" t="s">
        <v>152</v>
      </c>
      <c r="C55" s="11" t="s">
        <v>123</v>
      </c>
    </row>
    <row r="56" spans="2:3" hidden="1" outlineLevel="1" x14ac:dyDescent="0.25">
      <c r="B56" s="11" t="s">
        <v>153</v>
      </c>
      <c r="C56" s="11" t="s">
        <v>143</v>
      </c>
    </row>
    <row r="57" spans="2:3" hidden="1" outlineLevel="1" x14ac:dyDescent="0.25">
      <c r="B57" s="11" t="s">
        <v>154</v>
      </c>
      <c r="C57" s="11" t="s">
        <v>130</v>
      </c>
    </row>
    <row r="58" spans="2:3" hidden="1" outlineLevel="1" x14ac:dyDescent="0.25">
      <c r="B58" s="11" t="s">
        <v>155</v>
      </c>
      <c r="C58" s="11" t="s">
        <v>132</v>
      </c>
    </row>
    <row r="59" spans="2:3" hidden="1" outlineLevel="1" x14ac:dyDescent="0.25">
      <c r="B59" s="11" t="s">
        <v>156</v>
      </c>
      <c r="C59" s="11" t="s">
        <v>157</v>
      </c>
    </row>
    <row r="60" spans="2:3" hidden="1" outlineLevel="1" x14ac:dyDescent="0.25">
      <c r="B60" s="11" t="s">
        <v>158</v>
      </c>
      <c r="C60" s="11" t="s">
        <v>128</v>
      </c>
    </row>
    <row r="61" spans="2:3" hidden="1" outlineLevel="1" x14ac:dyDescent="0.25">
      <c r="B61" s="11" t="s">
        <v>159</v>
      </c>
      <c r="C61" s="11" t="s">
        <v>143</v>
      </c>
    </row>
    <row r="62" spans="2:3" hidden="1" outlineLevel="1" x14ac:dyDescent="0.25">
      <c r="B62" s="11" t="s">
        <v>160</v>
      </c>
      <c r="C62" s="11" t="s">
        <v>151</v>
      </c>
    </row>
    <row r="63" spans="2:3" hidden="1" outlineLevel="1" x14ac:dyDescent="0.25">
      <c r="B63" s="11" t="s">
        <v>161</v>
      </c>
      <c r="C63" s="11" t="s">
        <v>123</v>
      </c>
    </row>
    <row r="64" spans="2:3" hidden="1" outlineLevel="1" x14ac:dyDescent="0.25">
      <c r="B64" s="11" t="s">
        <v>162</v>
      </c>
      <c r="C64" s="11" t="s">
        <v>128</v>
      </c>
    </row>
    <row r="65" spans="2:3" hidden="1" outlineLevel="1" x14ac:dyDescent="0.25">
      <c r="B65" s="11" t="s">
        <v>163</v>
      </c>
      <c r="C65" s="11" t="s">
        <v>128</v>
      </c>
    </row>
    <row r="66" spans="2:3" hidden="1" outlineLevel="1" x14ac:dyDescent="0.25">
      <c r="B66" s="11" t="s">
        <v>164</v>
      </c>
      <c r="C66" s="11" t="s">
        <v>119</v>
      </c>
    </row>
    <row r="67" spans="2:3" hidden="1" outlineLevel="1" x14ac:dyDescent="0.25">
      <c r="B67" s="11" t="s">
        <v>165</v>
      </c>
      <c r="C67" s="11" t="s">
        <v>157</v>
      </c>
    </row>
    <row r="68" spans="2:3" hidden="1" outlineLevel="1" x14ac:dyDescent="0.25">
      <c r="B68" s="11" t="s">
        <v>166</v>
      </c>
      <c r="C68" s="11" t="s">
        <v>128</v>
      </c>
    </row>
    <row r="69" spans="2:3" hidden="1" outlineLevel="1" x14ac:dyDescent="0.25">
      <c r="B69" s="11" t="s">
        <v>167</v>
      </c>
      <c r="C69" s="11" t="s">
        <v>143</v>
      </c>
    </row>
    <row r="70" spans="2:3" hidden="1" outlineLevel="1" x14ac:dyDescent="0.25">
      <c r="B70" s="11" t="s">
        <v>168</v>
      </c>
      <c r="C70" s="11" t="s">
        <v>119</v>
      </c>
    </row>
    <row r="71" spans="2:3" hidden="1" outlineLevel="1" x14ac:dyDescent="0.25">
      <c r="B71" s="11" t="s">
        <v>169</v>
      </c>
      <c r="C71" s="11" t="s">
        <v>170</v>
      </c>
    </row>
    <row r="72" spans="2:3" hidden="1" outlineLevel="1" x14ac:dyDescent="0.25">
      <c r="B72" s="11" t="s">
        <v>171</v>
      </c>
      <c r="C72" s="11" t="s">
        <v>126</v>
      </c>
    </row>
    <row r="73" spans="2:3" hidden="1" outlineLevel="1" x14ac:dyDescent="0.25">
      <c r="B73" s="11" t="s">
        <v>172</v>
      </c>
      <c r="C73" s="11" t="s">
        <v>151</v>
      </c>
    </row>
    <row r="74" spans="2:3" hidden="1" outlineLevel="1" x14ac:dyDescent="0.25">
      <c r="B74" s="11" t="s">
        <v>173</v>
      </c>
      <c r="C74" s="11" t="s">
        <v>170</v>
      </c>
    </row>
    <row r="75" spans="2:3" hidden="1" outlineLevel="1" x14ac:dyDescent="0.25">
      <c r="B75" s="11" t="s">
        <v>174</v>
      </c>
      <c r="C75" s="11" t="s">
        <v>134</v>
      </c>
    </row>
    <row r="76" spans="2:3" hidden="1" outlineLevel="1" x14ac:dyDescent="0.25">
      <c r="B76" s="11" t="s">
        <v>175</v>
      </c>
      <c r="C76" s="11" t="s">
        <v>117</v>
      </c>
    </row>
    <row r="77" spans="2:3" hidden="1" outlineLevel="1" x14ac:dyDescent="0.25">
      <c r="B77" s="11" t="s">
        <v>176</v>
      </c>
      <c r="C77" s="11" t="s">
        <v>123</v>
      </c>
    </row>
    <row r="78" spans="2:3" hidden="1" outlineLevel="1" x14ac:dyDescent="0.25">
      <c r="B78" s="11" t="s">
        <v>177</v>
      </c>
      <c r="C78" s="11" t="s">
        <v>119</v>
      </c>
    </row>
    <row r="79" spans="2:3" hidden="1" outlineLevel="1" x14ac:dyDescent="0.25">
      <c r="B79" s="11" t="s">
        <v>178</v>
      </c>
      <c r="C79" s="11" t="s">
        <v>119</v>
      </c>
    </row>
    <row r="80" spans="2:3" hidden="1" outlineLevel="1" x14ac:dyDescent="0.25">
      <c r="B80" s="11" t="s">
        <v>179</v>
      </c>
      <c r="C80" s="11" t="s">
        <v>134</v>
      </c>
    </row>
    <row r="81" spans="2:3" hidden="1" outlineLevel="1" x14ac:dyDescent="0.25">
      <c r="B81" s="11" t="s">
        <v>180</v>
      </c>
      <c r="C81" s="11" t="s">
        <v>170</v>
      </c>
    </row>
    <row r="82" spans="2:3" hidden="1" outlineLevel="1" x14ac:dyDescent="0.25">
      <c r="B82" s="11" t="s">
        <v>181</v>
      </c>
      <c r="C82" s="11" t="s">
        <v>143</v>
      </c>
    </row>
    <row r="83" spans="2:3" hidden="1" outlineLevel="1" x14ac:dyDescent="0.25">
      <c r="B83" s="11" t="s">
        <v>182</v>
      </c>
      <c r="C83" s="11" t="s">
        <v>117</v>
      </c>
    </row>
    <row r="84" spans="2:3" hidden="1" outlineLevel="1" x14ac:dyDescent="0.25">
      <c r="B84" s="11" t="s">
        <v>183</v>
      </c>
      <c r="C84" s="11" t="s">
        <v>157</v>
      </c>
    </row>
    <row r="85" spans="2:3" hidden="1" outlineLevel="1" x14ac:dyDescent="0.25">
      <c r="B85" s="11" t="s">
        <v>184</v>
      </c>
      <c r="C85" s="11" t="s">
        <v>170</v>
      </c>
    </row>
    <row r="86" spans="2:3" hidden="1" outlineLevel="1" x14ac:dyDescent="0.25">
      <c r="B86" s="11" t="s">
        <v>185</v>
      </c>
      <c r="C86" s="11" t="s">
        <v>151</v>
      </c>
    </row>
    <row r="87" spans="2:3" hidden="1" outlineLevel="1" x14ac:dyDescent="0.25">
      <c r="B87" s="11" t="s">
        <v>186</v>
      </c>
      <c r="C87" s="11" t="s">
        <v>157</v>
      </c>
    </row>
    <row r="88" spans="2:3" hidden="1" outlineLevel="1" x14ac:dyDescent="0.25">
      <c r="B88" s="11" t="s">
        <v>187</v>
      </c>
      <c r="C88" s="11" t="s">
        <v>157</v>
      </c>
    </row>
    <row r="89" spans="2:3" hidden="1" outlineLevel="1" x14ac:dyDescent="0.25">
      <c r="B89" s="11" t="s">
        <v>188</v>
      </c>
      <c r="C89" s="11" t="s">
        <v>132</v>
      </c>
    </row>
    <row r="90" spans="2:3" hidden="1" outlineLevel="1" x14ac:dyDescent="0.25">
      <c r="B90" s="11">
        <v>0</v>
      </c>
      <c r="C90" s="11">
        <v>0</v>
      </c>
    </row>
    <row r="91" spans="2:3" hidden="1" outlineLevel="1" x14ac:dyDescent="0.25">
      <c r="B91" s="11">
        <v>0</v>
      </c>
      <c r="C91" s="11">
        <v>0</v>
      </c>
    </row>
    <row r="92" spans="2:3" hidden="1" outlineLevel="1" x14ac:dyDescent="0.25">
      <c r="B92" s="11">
        <v>0</v>
      </c>
      <c r="C92" s="11">
        <v>0</v>
      </c>
    </row>
    <row r="93" spans="2:3" hidden="1" outlineLevel="1" x14ac:dyDescent="0.25">
      <c r="B93" s="11">
        <v>0</v>
      </c>
      <c r="C93" s="11">
        <v>0</v>
      </c>
    </row>
    <row r="94" spans="2:3" hidden="1" outlineLevel="1" x14ac:dyDescent="0.25">
      <c r="B94" s="11">
        <v>0</v>
      </c>
      <c r="C94" s="11">
        <v>0</v>
      </c>
    </row>
    <row r="95" spans="2:3" hidden="1" outlineLevel="1" x14ac:dyDescent="0.25">
      <c r="B95" s="11"/>
      <c r="C95" s="11"/>
    </row>
    <row r="96" spans="2:3" hidden="1" outlineLevel="1" x14ac:dyDescent="0.25">
      <c r="B96" s="11"/>
      <c r="C96" s="11"/>
    </row>
    <row r="97" spans="2:3" hidden="1" outlineLevel="1" x14ac:dyDescent="0.25">
      <c r="B97" s="11"/>
      <c r="C97" s="11"/>
    </row>
    <row r="98" spans="2:3" hidden="1" outlineLevel="1" x14ac:dyDescent="0.25">
      <c r="B98" s="11"/>
      <c r="C98" s="11"/>
    </row>
    <row r="99" spans="2:3" hidden="1" outlineLevel="1" x14ac:dyDescent="0.25">
      <c r="B99" s="11"/>
      <c r="C99" s="11"/>
    </row>
    <row r="100" spans="2:3" hidden="1" outlineLevel="1" x14ac:dyDescent="0.25">
      <c r="B100" s="11"/>
      <c r="C100" s="11"/>
    </row>
    <row r="101" spans="2:3" hidden="1" outlineLevel="1" x14ac:dyDescent="0.25">
      <c r="B101" s="11"/>
      <c r="C101" s="11"/>
    </row>
    <row r="102" spans="2:3" hidden="1" outlineLevel="1" x14ac:dyDescent="0.25">
      <c r="B102" s="11"/>
      <c r="C102" s="11"/>
    </row>
    <row r="103" spans="2:3" hidden="1" outlineLevel="1" x14ac:dyDescent="0.25">
      <c r="B103" s="11"/>
      <c r="C103" s="11"/>
    </row>
    <row r="104" spans="2:3" hidden="1" outlineLevel="1" x14ac:dyDescent="0.25">
      <c r="B104" s="11"/>
      <c r="C104" s="11"/>
    </row>
    <row r="105" spans="2:3" hidden="1" outlineLevel="1" x14ac:dyDescent="0.25">
      <c r="B105" s="11"/>
      <c r="C105" s="11"/>
    </row>
    <row r="106" spans="2:3" hidden="1" outlineLevel="1" x14ac:dyDescent="0.25">
      <c r="B106" s="11"/>
      <c r="C106" s="11"/>
    </row>
    <row r="107" spans="2:3" hidden="1" outlineLevel="1" x14ac:dyDescent="0.25">
      <c r="B107" s="11"/>
      <c r="C107" s="11"/>
    </row>
    <row r="108" spans="2:3" hidden="1" outlineLevel="1" x14ac:dyDescent="0.25">
      <c r="B108" s="11"/>
      <c r="C108" s="11"/>
    </row>
    <row r="109" spans="2:3" hidden="1" outlineLevel="1" x14ac:dyDescent="0.25">
      <c r="B109" s="11"/>
      <c r="C109" s="11"/>
    </row>
    <row r="110" spans="2:3" hidden="1" outlineLevel="1" x14ac:dyDescent="0.25">
      <c r="B110" s="11"/>
      <c r="C110" s="11"/>
    </row>
    <row r="111" spans="2:3" hidden="1" outlineLevel="1" x14ac:dyDescent="0.25">
      <c r="B111" s="11"/>
      <c r="C111" s="11"/>
    </row>
    <row r="112" spans="2:3" hidden="1" outlineLevel="1" x14ac:dyDescent="0.25">
      <c r="B112" s="11"/>
      <c r="C112" s="11"/>
    </row>
    <row r="113" spans="2:7" hidden="1" outlineLevel="1" x14ac:dyDescent="0.25">
      <c r="B113" s="11"/>
      <c r="C113" s="11"/>
    </row>
    <row r="114" spans="2:7" hidden="1" outlineLevel="1" x14ac:dyDescent="0.25">
      <c r="B114" s="11"/>
      <c r="C114" s="11"/>
    </row>
    <row r="115" spans="2:7" hidden="1" outlineLevel="1" x14ac:dyDescent="0.25">
      <c r="B115" s="11"/>
      <c r="C115" s="11"/>
    </row>
    <row r="116" spans="2:7" hidden="1" outlineLevel="1" x14ac:dyDescent="0.25">
      <c r="B116" s="11"/>
      <c r="C116" s="11"/>
    </row>
    <row r="117" spans="2:7" hidden="1" outlineLevel="1" x14ac:dyDescent="0.25">
      <c r="B117" s="11"/>
      <c r="C117" s="11"/>
    </row>
    <row r="118" spans="2:7" hidden="1" outlineLevel="1" x14ac:dyDescent="0.25">
      <c r="B118" s="11"/>
      <c r="C118" s="11"/>
    </row>
    <row r="119" spans="2:7" hidden="1" outlineLevel="1" x14ac:dyDescent="0.25">
      <c r="B119" s="11"/>
      <c r="C119" s="11"/>
    </row>
    <row r="120" spans="2:7" hidden="1" outlineLevel="1" x14ac:dyDescent="0.25">
      <c r="B120" s="11"/>
      <c r="C120" s="11"/>
    </row>
    <row r="122" spans="2:7" ht="18" customHeight="1" collapsed="1" x14ac:dyDescent="0.25">
      <c r="B122" s="3" t="s">
        <v>53</v>
      </c>
      <c r="C122" s="3"/>
      <c r="D122" s="77"/>
      <c r="E122" s="77"/>
      <c r="F122" s="77"/>
      <c r="G122" s="77"/>
    </row>
    <row r="123" spans="2:7" ht="30" hidden="1" customHeight="1" outlineLevel="1" x14ac:dyDescent="0.25">
      <c r="B123" s="39" t="s">
        <v>50</v>
      </c>
      <c r="C123" s="39" t="s">
        <v>40</v>
      </c>
      <c r="D123" s="39" t="s">
        <v>51</v>
      </c>
      <c r="E123" s="39" t="s">
        <v>52</v>
      </c>
      <c r="F123" s="120" t="s">
        <v>60</v>
      </c>
      <c r="G123" s="121"/>
    </row>
    <row r="124" spans="2:7" ht="0.75" hidden="1" customHeight="1" outlineLevel="1" x14ac:dyDescent="0.25">
      <c r="B124" s="74"/>
      <c r="C124" s="74"/>
      <c r="D124" s="74"/>
      <c r="E124" s="74"/>
      <c r="F124" s="122"/>
      <c r="G124" s="123"/>
    </row>
    <row r="125" spans="2:7" ht="15.75" hidden="1" customHeight="1" outlineLevel="1" x14ac:dyDescent="0.25">
      <c r="B125" s="75" t="s">
        <v>54</v>
      </c>
      <c r="C125" s="75" t="s">
        <v>59</v>
      </c>
      <c r="D125" s="75" t="s">
        <v>71</v>
      </c>
      <c r="E125" s="75">
        <v>2</v>
      </c>
      <c r="F125" s="118"/>
      <c r="G125" s="119"/>
    </row>
    <row r="126" spans="2:7" ht="15.75" hidden="1" customHeight="1" outlineLevel="1" x14ac:dyDescent="0.25">
      <c r="B126" s="75" t="s">
        <v>54</v>
      </c>
      <c r="C126" s="75" t="s">
        <v>69</v>
      </c>
      <c r="D126" s="75" t="s">
        <v>71</v>
      </c>
      <c r="E126" s="75">
        <v>2</v>
      </c>
      <c r="F126" s="118"/>
      <c r="G126" s="119"/>
    </row>
    <row r="127" spans="2:7" ht="15.75" hidden="1" customHeight="1" outlineLevel="1" x14ac:dyDescent="0.25">
      <c r="B127" s="75" t="s">
        <v>54</v>
      </c>
      <c r="C127" s="75" t="s">
        <v>1</v>
      </c>
      <c r="D127" s="75" t="s">
        <v>72</v>
      </c>
      <c r="E127" s="75">
        <v>20</v>
      </c>
      <c r="F127" s="118"/>
      <c r="G127" s="119"/>
    </row>
    <row r="128" spans="2:7" ht="15.75" hidden="1" customHeight="1" outlineLevel="1" x14ac:dyDescent="0.25">
      <c r="B128" s="75" t="s">
        <v>54</v>
      </c>
      <c r="C128" s="75" t="s">
        <v>0</v>
      </c>
      <c r="D128" s="75" t="s">
        <v>61</v>
      </c>
      <c r="E128" s="75">
        <v>1.5</v>
      </c>
      <c r="F128" s="118"/>
      <c r="G128" s="119"/>
    </row>
    <row r="129" spans="2:7" ht="15.75" hidden="1" customHeight="1" outlineLevel="1" x14ac:dyDescent="0.25">
      <c r="B129" s="75" t="s">
        <v>88</v>
      </c>
      <c r="C129" s="75" t="s">
        <v>62</v>
      </c>
      <c r="D129" s="75" t="s">
        <v>73</v>
      </c>
      <c r="E129" s="75">
        <v>9</v>
      </c>
      <c r="F129" s="118" t="s">
        <v>81</v>
      </c>
      <c r="G129" s="119"/>
    </row>
    <row r="130" spans="2:7" ht="15.75" hidden="1" customHeight="1" outlineLevel="1" x14ac:dyDescent="0.25">
      <c r="B130" s="75" t="s">
        <v>64</v>
      </c>
      <c r="C130" s="75" t="s">
        <v>2</v>
      </c>
      <c r="D130" s="75" t="s">
        <v>61</v>
      </c>
      <c r="E130" s="75">
        <v>0.3</v>
      </c>
      <c r="F130" s="118"/>
      <c r="G130" s="119"/>
    </row>
    <row r="131" spans="2:7" ht="15.75" hidden="1" customHeight="1" outlineLevel="1" x14ac:dyDescent="0.25">
      <c r="B131" s="75" t="s">
        <v>64</v>
      </c>
      <c r="C131" s="75" t="s">
        <v>89</v>
      </c>
      <c r="D131" s="75" t="s">
        <v>61</v>
      </c>
      <c r="E131" s="75">
        <v>1</v>
      </c>
      <c r="F131" s="89"/>
      <c r="G131" s="90"/>
    </row>
    <row r="132" spans="2:7" ht="15.75" hidden="1" customHeight="1" outlineLevel="1" x14ac:dyDescent="0.25">
      <c r="B132" s="75" t="s">
        <v>64</v>
      </c>
      <c r="C132" s="75" t="s">
        <v>3</v>
      </c>
      <c r="D132" s="75" t="s">
        <v>61</v>
      </c>
      <c r="E132" s="75">
        <v>0.1</v>
      </c>
      <c r="F132" s="118"/>
      <c r="G132" s="119"/>
    </row>
    <row r="133" spans="2:7" ht="15.75" hidden="1" customHeight="1" outlineLevel="1" x14ac:dyDescent="0.25">
      <c r="B133" s="75" t="s">
        <v>64</v>
      </c>
      <c r="C133" s="75" t="s">
        <v>65</v>
      </c>
      <c r="D133" s="75" t="s">
        <v>61</v>
      </c>
      <c r="E133" s="75">
        <v>5</v>
      </c>
      <c r="F133" s="118"/>
      <c r="G133" s="119"/>
    </row>
    <row r="134" spans="2:7" ht="15.75" hidden="1" customHeight="1" outlineLevel="1" x14ac:dyDescent="0.25">
      <c r="B134" s="75" t="s">
        <v>64</v>
      </c>
      <c r="C134" s="75" t="s">
        <v>66</v>
      </c>
      <c r="D134" s="75" t="s">
        <v>61</v>
      </c>
      <c r="E134" s="75">
        <v>0.5</v>
      </c>
      <c r="F134" s="118"/>
      <c r="G134" s="119"/>
    </row>
    <row r="135" spans="2:7" ht="15.75" hidden="1" customHeight="1" outlineLevel="1" x14ac:dyDescent="0.25">
      <c r="B135" s="75" t="s">
        <v>64</v>
      </c>
      <c r="C135" s="75" t="s">
        <v>67</v>
      </c>
      <c r="D135" s="75" t="s">
        <v>61</v>
      </c>
      <c r="E135" s="75">
        <v>3.0000000000000001E-3</v>
      </c>
      <c r="F135" s="118"/>
      <c r="G135" s="119"/>
    </row>
    <row r="136" spans="2:7" ht="15.75" hidden="1" customHeight="1" outlineLevel="1" x14ac:dyDescent="0.25">
      <c r="B136" s="75" t="s">
        <v>64</v>
      </c>
      <c r="C136" s="75" t="s">
        <v>68</v>
      </c>
      <c r="D136" s="75" t="s">
        <v>61</v>
      </c>
      <c r="E136" s="75">
        <v>0.05</v>
      </c>
      <c r="F136" s="118"/>
      <c r="G136" s="119"/>
    </row>
    <row r="137" spans="2:7" ht="15.75" hidden="1" customHeight="1" outlineLevel="1" x14ac:dyDescent="0.25">
      <c r="B137" s="75" t="s">
        <v>74</v>
      </c>
      <c r="C137" s="75" t="s">
        <v>75</v>
      </c>
      <c r="D137" s="75" t="s">
        <v>76</v>
      </c>
      <c r="E137" s="75">
        <v>50</v>
      </c>
      <c r="F137" s="118" t="s">
        <v>79</v>
      </c>
      <c r="G137" s="119"/>
    </row>
    <row r="138" spans="2:7" ht="15.75" hidden="1" customHeight="1" outlineLevel="1" x14ac:dyDescent="0.25">
      <c r="B138" s="75" t="s">
        <v>74</v>
      </c>
      <c r="C138" s="75" t="s">
        <v>77</v>
      </c>
      <c r="D138" s="75" t="s">
        <v>78</v>
      </c>
      <c r="E138" s="75">
        <v>0</v>
      </c>
      <c r="F138" s="118" t="s">
        <v>80</v>
      </c>
      <c r="G138" s="119"/>
    </row>
    <row r="139" spans="2:7" ht="27.75" hidden="1" customHeight="1" outlineLevel="1" x14ac:dyDescent="0.25">
      <c r="B139" s="75" t="s">
        <v>74</v>
      </c>
      <c r="C139" s="75" t="s">
        <v>83</v>
      </c>
      <c r="D139" s="75" t="s">
        <v>78</v>
      </c>
      <c r="E139" s="75">
        <v>0</v>
      </c>
      <c r="F139" s="118" t="s">
        <v>80</v>
      </c>
      <c r="G139" s="119"/>
    </row>
    <row r="140" spans="2:7" ht="27" hidden="1" customHeight="1" outlineLevel="1" x14ac:dyDescent="0.25">
      <c r="B140" s="75" t="s">
        <v>74</v>
      </c>
      <c r="C140" s="75" t="s">
        <v>84</v>
      </c>
      <c r="D140" s="75" t="s">
        <v>82</v>
      </c>
      <c r="E140" s="75">
        <v>0</v>
      </c>
      <c r="F140" s="118" t="s">
        <v>80</v>
      </c>
      <c r="G140" s="119"/>
    </row>
    <row r="141" spans="2:7" ht="15.75" hidden="1" customHeight="1" outlineLevel="1" x14ac:dyDescent="0.25">
      <c r="B141" s="75"/>
      <c r="C141" s="75"/>
      <c r="D141" s="75"/>
      <c r="E141" s="75"/>
      <c r="F141" s="118"/>
      <c r="G141" s="119"/>
    </row>
    <row r="142" spans="2:7" ht="15.75" hidden="1" customHeight="1" outlineLevel="1" x14ac:dyDescent="0.25">
      <c r="B142" s="75"/>
      <c r="C142" s="75"/>
      <c r="D142" s="75"/>
      <c r="E142" s="75"/>
      <c r="F142" s="118"/>
      <c r="G142" s="119"/>
    </row>
    <row r="143" spans="2:7" ht="15.75" hidden="1" customHeight="1" outlineLevel="1" x14ac:dyDescent="0.25">
      <c r="B143" s="75"/>
      <c r="C143" s="75"/>
      <c r="D143" s="75"/>
      <c r="E143" s="75"/>
      <c r="F143" s="118"/>
      <c r="G143" s="119"/>
    </row>
    <row r="144" spans="2:7" ht="15.75" hidden="1" customHeight="1" outlineLevel="1" x14ac:dyDescent="0.25">
      <c r="B144" s="75"/>
      <c r="C144" s="75"/>
      <c r="D144" s="75"/>
      <c r="E144" s="75"/>
      <c r="F144" s="118"/>
      <c r="G144" s="119"/>
    </row>
    <row r="145" spans="2:7" ht="15.75" hidden="1" customHeight="1" outlineLevel="1" x14ac:dyDescent="0.25">
      <c r="B145" s="75"/>
      <c r="C145" s="75"/>
      <c r="D145" s="75"/>
      <c r="E145" s="75"/>
      <c r="F145" s="118"/>
      <c r="G145" s="119"/>
    </row>
    <row r="146" spans="2:7" ht="15.75" hidden="1" customHeight="1" outlineLevel="1" x14ac:dyDescent="0.25">
      <c r="B146" s="75"/>
      <c r="C146" s="75"/>
      <c r="D146" s="75"/>
      <c r="E146" s="75"/>
      <c r="F146" s="118"/>
      <c r="G146" s="119"/>
    </row>
    <row r="147" spans="2:7" ht="15.75" hidden="1" customHeight="1" outlineLevel="1" x14ac:dyDescent="0.25">
      <c r="B147" s="75"/>
      <c r="C147" s="75"/>
      <c r="D147" s="75"/>
      <c r="E147" s="75"/>
      <c r="F147" s="118"/>
      <c r="G147" s="119"/>
    </row>
    <row r="148" spans="2:7" ht="15.75" hidden="1" customHeight="1" outlineLevel="1" x14ac:dyDescent="0.25">
      <c r="B148" s="75"/>
      <c r="C148" s="75"/>
      <c r="D148" s="75"/>
      <c r="E148" s="75"/>
      <c r="F148" s="118"/>
      <c r="G148" s="119"/>
    </row>
    <row r="149" spans="2:7" ht="15.75" hidden="1" customHeight="1" outlineLevel="1" x14ac:dyDescent="0.25">
      <c r="B149" s="75"/>
      <c r="C149" s="75"/>
      <c r="D149" s="75"/>
      <c r="E149" s="75"/>
      <c r="F149" s="118"/>
      <c r="G149" s="119"/>
    </row>
    <row r="150" spans="2:7" ht="15.75" hidden="1" customHeight="1" outlineLevel="1" x14ac:dyDescent="0.25">
      <c r="B150" s="75"/>
      <c r="C150" s="75"/>
      <c r="D150" s="75"/>
      <c r="E150" s="75"/>
      <c r="F150" s="118"/>
      <c r="G150" s="119"/>
    </row>
    <row r="151" spans="2:7" ht="15.75" hidden="1" customHeight="1" outlineLevel="1" x14ac:dyDescent="0.25">
      <c r="B151" s="75"/>
      <c r="C151" s="75"/>
      <c r="D151" s="75"/>
      <c r="E151" s="75"/>
      <c r="F151" s="118"/>
      <c r="G151" s="119"/>
    </row>
    <row r="152" spans="2:7" ht="15.75" hidden="1" customHeight="1" outlineLevel="1" x14ac:dyDescent="0.25">
      <c r="B152" s="75"/>
      <c r="C152" s="75"/>
      <c r="D152" s="75"/>
      <c r="E152" s="75"/>
      <c r="F152" s="118"/>
      <c r="G152" s="119"/>
    </row>
    <row r="153" spans="2:7" ht="15.75" hidden="1" customHeight="1" outlineLevel="1" x14ac:dyDescent="0.25">
      <c r="B153" s="75"/>
      <c r="C153" s="75"/>
      <c r="D153" s="75"/>
      <c r="E153" s="75"/>
      <c r="F153" s="118"/>
      <c r="G153" s="119"/>
    </row>
    <row r="154" spans="2:7" ht="15.75" hidden="1" customHeight="1" outlineLevel="1" x14ac:dyDescent="0.25">
      <c r="B154" s="75"/>
      <c r="C154" s="75"/>
      <c r="D154" s="75"/>
      <c r="E154" s="75"/>
      <c r="F154" s="118"/>
      <c r="G154" s="119"/>
    </row>
    <row r="155" spans="2:7" ht="15.75" hidden="1" customHeight="1" outlineLevel="1" x14ac:dyDescent="0.25">
      <c r="B155" s="75"/>
      <c r="C155" s="75"/>
      <c r="D155" s="75"/>
      <c r="E155" s="75"/>
      <c r="F155" s="118"/>
      <c r="G155" s="119"/>
    </row>
    <row r="156" spans="2:7" ht="15.75" hidden="1" customHeight="1" outlineLevel="1" x14ac:dyDescent="0.25">
      <c r="B156" s="75"/>
      <c r="C156" s="75"/>
      <c r="D156" s="75"/>
      <c r="E156" s="75"/>
      <c r="F156" s="118"/>
      <c r="G156" s="119"/>
    </row>
    <row r="157" spans="2:7" ht="15.75" hidden="1" customHeight="1" outlineLevel="1" x14ac:dyDescent="0.25">
      <c r="B157" s="75"/>
      <c r="C157" s="75"/>
      <c r="D157" s="75"/>
      <c r="E157" s="75"/>
      <c r="F157" s="118"/>
      <c r="G157" s="119"/>
    </row>
    <row r="158" spans="2:7" hidden="1" outlineLevel="1" x14ac:dyDescent="0.25">
      <c r="B158" s="75"/>
      <c r="C158" s="75"/>
      <c r="D158" s="75"/>
      <c r="E158" s="75"/>
      <c r="F158" s="118"/>
      <c r="G158" s="119"/>
    </row>
    <row r="159" spans="2:7" hidden="1" outlineLevel="1" x14ac:dyDescent="0.25">
      <c r="B159" s="75"/>
      <c r="C159" s="75"/>
      <c r="D159" s="75"/>
      <c r="E159" s="75"/>
      <c r="F159" s="118"/>
      <c r="G159" s="119"/>
    </row>
    <row r="160" spans="2:7" hidden="1" outlineLevel="1" x14ac:dyDescent="0.25">
      <c r="B160" s="75"/>
      <c r="C160" s="75"/>
      <c r="D160" s="75"/>
      <c r="E160" s="75"/>
      <c r="F160" s="118"/>
      <c r="G160" s="119"/>
    </row>
    <row r="161" spans="2:7" hidden="1" outlineLevel="1" x14ac:dyDescent="0.25">
      <c r="B161" s="75"/>
      <c r="C161" s="75"/>
      <c r="D161" s="75"/>
      <c r="E161" s="75"/>
      <c r="F161" s="118"/>
      <c r="G161" s="119"/>
    </row>
    <row r="162" spans="2:7" hidden="1" outlineLevel="1" x14ac:dyDescent="0.25">
      <c r="B162" s="75"/>
      <c r="C162" s="75"/>
      <c r="D162" s="75"/>
      <c r="E162" s="75"/>
      <c r="F162" s="118"/>
      <c r="G162" s="119"/>
    </row>
    <row r="163" spans="2:7" hidden="1" outlineLevel="1" x14ac:dyDescent="0.25">
      <c r="B163" s="75"/>
      <c r="C163" s="75"/>
      <c r="D163" s="75"/>
      <c r="E163" s="75"/>
      <c r="F163" s="118"/>
      <c r="G163" s="119"/>
    </row>
    <row r="164" spans="2:7" hidden="1" outlineLevel="1" x14ac:dyDescent="0.25">
      <c r="B164" s="75"/>
      <c r="C164" s="75"/>
      <c r="D164" s="75"/>
      <c r="E164" s="75"/>
      <c r="F164" s="118"/>
      <c r="G164" s="119"/>
    </row>
    <row r="165" spans="2:7" hidden="1" outlineLevel="1" x14ac:dyDescent="0.25">
      <c r="B165" s="75"/>
      <c r="C165" s="75"/>
      <c r="D165" s="75"/>
      <c r="E165" s="75"/>
      <c r="F165" s="118"/>
      <c r="G165" s="119"/>
    </row>
    <row r="166" spans="2:7" hidden="1" outlineLevel="1" x14ac:dyDescent="0.25">
      <c r="B166" s="75"/>
      <c r="C166" s="75"/>
      <c r="D166" s="75"/>
      <c r="E166" s="75"/>
      <c r="F166" s="118"/>
      <c r="G166" s="119"/>
    </row>
    <row r="167" spans="2:7" hidden="1" outlineLevel="1" x14ac:dyDescent="0.25">
      <c r="B167" s="75"/>
      <c r="C167" s="75"/>
      <c r="D167" s="75"/>
      <c r="E167" s="75"/>
      <c r="F167" s="118"/>
      <c r="G167" s="119"/>
    </row>
    <row r="168" spans="2:7" hidden="1" outlineLevel="1" x14ac:dyDescent="0.25">
      <c r="B168" s="75"/>
      <c r="C168" s="75"/>
      <c r="D168" s="75"/>
      <c r="E168" s="75"/>
      <c r="F168" s="118"/>
      <c r="G168" s="119"/>
    </row>
    <row r="169" spans="2:7" hidden="1" outlineLevel="1" x14ac:dyDescent="0.25">
      <c r="B169" s="75"/>
      <c r="C169" s="75"/>
      <c r="D169" s="75"/>
      <c r="E169" s="75"/>
      <c r="F169" s="118"/>
      <c r="G169" s="119"/>
    </row>
    <row r="170" spans="2:7" hidden="1" outlineLevel="1" x14ac:dyDescent="0.25">
      <c r="B170" s="75"/>
      <c r="C170" s="75"/>
      <c r="D170" s="75"/>
      <c r="E170" s="75"/>
      <c r="F170" s="118"/>
      <c r="G170" s="119"/>
    </row>
    <row r="171" spans="2:7" hidden="1" outlineLevel="1" x14ac:dyDescent="0.25">
      <c r="B171" s="75"/>
      <c r="C171" s="75"/>
      <c r="D171" s="75"/>
      <c r="E171" s="75"/>
      <c r="F171" s="118"/>
      <c r="G171" s="119"/>
    </row>
    <row r="172" spans="2:7" hidden="1" outlineLevel="1" x14ac:dyDescent="0.25">
      <c r="B172" s="75"/>
      <c r="C172" s="75"/>
      <c r="D172" s="75"/>
      <c r="E172" s="75"/>
      <c r="F172" s="118"/>
      <c r="G172" s="119"/>
    </row>
    <row r="173" spans="2:7" hidden="1" outlineLevel="1" x14ac:dyDescent="0.25">
      <c r="B173" s="75"/>
      <c r="C173" s="75"/>
      <c r="D173" s="75"/>
      <c r="E173" s="75"/>
      <c r="F173" s="118"/>
      <c r="G173" s="119"/>
    </row>
    <row r="174" spans="2:7" hidden="1" outlineLevel="1" x14ac:dyDescent="0.25">
      <c r="B174" s="75"/>
      <c r="C174" s="75"/>
      <c r="D174" s="75"/>
      <c r="E174" s="75"/>
      <c r="F174" s="118"/>
      <c r="G174" s="119"/>
    </row>
    <row r="175" spans="2:7" hidden="1" outlineLevel="1" x14ac:dyDescent="0.25">
      <c r="B175" s="75"/>
      <c r="C175" s="75"/>
      <c r="D175" s="75"/>
      <c r="E175" s="75"/>
      <c r="F175" s="118"/>
      <c r="G175" s="119"/>
    </row>
    <row r="176" spans="2:7" ht="18" customHeight="1" x14ac:dyDescent="0.25"/>
    <row r="177" spans="1:8" ht="21" customHeight="1" x14ac:dyDescent="0.25">
      <c r="A177" s="12"/>
      <c r="B177" s="3" t="s">
        <v>30</v>
      </c>
      <c r="C177" s="3"/>
      <c r="D177" s="3"/>
      <c r="E177" s="3"/>
      <c r="F177" s="3"/>
      <c r="G177" s="3"/>
      <c r="H177" s="1"/>
    </row>
    <row r="178" spans="1:8" ht="37.5" customHeight="1" outlineLevel="1" collapsed="1" x14ac:dyDescent="0.25">
      <c r="A178" s="12"/>
      <c r="B178" s="4" t="s">
        <v>31</v>
      </c>
      <c r="C178" s="13" t="s">
        <v>32</v>
      </c>
      <c r="D178" s="13" t="s">
        <v>33</v>
      </c>
      <c r="E178" s="13" t="s">
        <v>34</v>
      </c>
      <c r="F178" s="4" t="s">
        <v>35</v>
      </c>
      <c r="G178" s="13" t="s">
        <v>36</v>
      </c>
      <c r="H178" s="1"/>
    </row>
    <row r="179" spans="1:8" ht="28.5" customHeight="1" outlineLevel="1" x14ac:dyDescent="0.25">
      <c r="A179" s="12"/>
      <c r="B179" s="4"/>
      <c r="C179" s="13"/>
      <c r="D179" s="5"/>
      <c r="E179" s="14"/>
      <c r="F179" s="13"/>
      <c r="G179" s="14"/>
      <c r="H179" s="1"/>
    </row>
    <row r="180" spans="1:8" outlineLevel="1" x14ac:dyDescent="0.25">
      <c r="A180" s="12"/>
      <c r="B180" s="4"/>
      <c r="C180" s="13"/>
      <c r="D180" s="5"/>
      <c r="E180" s="14"/>
      <c r="F180" s="13"/>
      <c r="G180" s="14"/>
      <c r="H180" s="1"/>
    </row>
    <row r="181" spans="1:8" outlineLevel="1" x14ac:dyDescent="0.25">
      <c r="A181" s="12"/>
      <c r="B181" s="4"/>
      <c r="C181" s="13"/>
      <c r="D181" s="5"/>
      <c r="E181" s="14"/>
      <c r="F181" s="13"/>
      <c r="G181" s="14"/>
      <c r="H181" s="1"/>
    </row>
    <row r="182" spans="1:8" outlineLevel="1" x14ac:dyDescent="0.25">
      <c r="A182" s="12"/>
      <c r="B182" s="4"/>
      <c r="C182" s="13"/>
      <c r="D182" s="5"/>
      <c r="E182" s="14"/>
      <c r="F182" s="13"/>
      <c r="G182" s="14"/>
      <c r="H182" s="1"/>
    </row>
    <row r="183" spans="1:8" outlineLevel="1" x14ac:dyDescent="0.25">
      <c r="A183" s="12"/>
      <c r="B183" s="4"/>
      <c r="C183" s="13"/>
      <c r="D183" s="5"/>
      <c r="E183" s="14"/>
      <c r="F183" s="13"/>
      <c r="G183" s="14"/>
      <c r="H183" s="1"/>
    </row>
    <row r="184" spans="1:8" outlineLevel="1" x14ac:dyDescent="0.25">
      <c r="A184" s="12"/>
      <c r="B184" s="4"/>
      <c r="C184" s="13"/>
      <c r="D184" s="5"/>
      <c r="E184" s="14"/>
      <c r="F184" s="13"/>
      <c r="G184" s="14"/>
      <c r="H184" s="1"/>
    </row>
    <row r="185" spans="1:8" outlineLevel="1" x14ac:dyDescent="0.25">
      <c r="A185" s="12"/>
      <c r="B185" s="4"/>
      <c r="C185" s="13"/>
      <c r="D185" s="5"/>
      <c r="E185" s="14"/>
      <c r="F185" s="13"/>
      <c r="G185" s="14"/>
      <c r="H185" s="1"/>
    </row>
    <row r="186" spans="1:8" outlineLevel="1" x14ac:dyDescent="0.25">
      <c r="A186" s="12"/>
      <c r="B186" s="4"/>
      <c r="C186" s="6"/>
      <c r="D186" s="7"/>
      <c r="E186" s="7"/>
      <c r="F186" s="13"/>
      <c r="G186" s="7"/>
      <c r="H186" s="1"/>
    </row>
    <row r="187" spans="1:8" outlineLevel="1" x14ac:dyDescent="0.25">
      <c r="A187" s="12"/>
      <c r="B187" s="4"/>
      <c r="C187" s="6"/>
      <c r="D187" s="7"/>
      <c r="E187" s="7"/>
      <c r="F187" s="13"/>
      <c r="G187" s="7"/>
      <c r="H187" s="1"/>
    </row>
    <row r="188" spans="1:8" outlineLevel="1" x14ac:dyDescent="0.25">
      <c r="A188" s="12"/>
      <c r="B188" s="4"/>
      <c r="C188" s="6"/>
      <c r="D188" s="7"/>
      <c r="E188" s="7"/>
      <c r="F188" s="13"/>
      <c r="G188" s="7"/>
      <c r="H188" s="1"/>
    </row>
    <row r="189" spans="1:8" outlineLevel="1" x14ac:dyDescent="0.25">
      <c r="A189" s="12"/>
      <c r="B189" s="4"/>
      <c r="C189" s="6"/>
      <c r="D189" s="7"/>
      <c r="E189" s="7"/>
      <c r="F189" s="13"/>
      <c r="G189" s="7"/>
      <c r="H189" s="1"/>
    </row>
  </sheetData>
  <mergeCells count="99">
    <mergeCell ref="F172:G172"/>
    <mergeCell ref="F173:G173"/>
    <mergeCell ref="F174:G174"/>
    <mergeCell ref="F175:G175"/>
    <mergeCell ref="F168:G168"/>
    <mergeCell ref="F169:G169"/>
    <mergeCell ref="F170:G170"/>
    <mergeCell ref="F171:G171"/>
    <mergeCell ref="F164:G164"/>
    <mergeCell ref="F165:G165"/>
    <mergeCell ref="F166:G166"/>
    <mergeCell ref="F167:G167"/>
    <mergeCell ref="F160:G160"/>
    <mergeCell ref="F161:G161"/>
    <mergeCell ref="F162:G162"/>
    <mergeCell ref="F163:G163"/>
    <mergeCell ref="F156:G156"/>
    <mergeCell ref="F157:G157"/>
    <mergeCell ref="F158:G158"/>
    <mergeCell ref="F159:G159"/>
    <mergeCell ref="F152:G152"/>
    <mergeCell ref="F153:G153"/>
    <mergeCell ref="F154:G154"/>
    <mergeCell ref="F155:G155"/>
    <mergeCell ref="F148:G148"/>
    <mergeCell ref="F149:G149"/>
    <mergeCell ref="F150:G150"/>
    <mergeCell ref="F151:G151"/>
    <mergeCell ref="F144:G144"/>
    <mergeCell ref="F145:G145"/>
    <mergeCell ref="F146:G146"/>
    <mergeCell ref="F147:G147"/>
    <mergeCell ref="F141:G141"/>
    <mergeCell ref="F142:G142"/>
    <mergeCell ref="F143:G143"/>
    <mergeCell ref="F132:G132"/>
    <mergeCell ref="F133:G133"/>
    <mergeCell ref="F134:G134"/>
    <mergeCell ref="F135:G135"/>
    <mergeCell ref="F137:G137"/>
    <mergeCell ref="F138:G138"/>
    <mergeCell ref="B5:E5"/>
    <mergeCell ref="F5:G5"/>
    <mergeCell ref="F139:G139"/>
    <mergeCell ref="F140:G140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6:G136"/>
    <mergeCell ref="B6:E6"/>
    <mergeCell ref="F6:G6"/>
    <mergeCell ref="B15:E15"/>
    <mergeCell ref="B2:E2"/>
    <mergeCell ref="F2:G2"/>
    <mergeCell ref="B3:E3"/>
    <mergeCell ref="F3:G3"/>
    <mergeCell ref="B4:E4"/>
    <mergeCell ref="F4:G4"/>
    <mergeCell ref="F15:G15"/>
    <mergeCell ref="B10:E10"/>
    <mergeCell ref="F10:G10"/>
    <mergeCell ref="B11:E11"/>
    <mergeCell ref="F11:G11"/>
    <mergeCell ref="B12:E12"/>
    <mergeCell ref="F12:G12"/>
    <mergeCell ref="B9:E9"/>
    <mergeCell ref="F9:G9"/>
    <mergeCell ref="B13:E13"/>
    <mergeCell ref="F13:G13"/>
    <mergeCell ref="B14:E14"/>
    <mergeCell ref="F14:G14"/>
    <mergeCell ref="B21:E21"/>
    <mergeCell ref="F21:G21"/>
    <mergeCell ref="B16:E16"/>
    <mergeCell ref="F16:G16"/>
    <mergeCell ref="B17:E17"/>
    <mergeCell ref="F17:G17"/>
    <mergeCell ref="B18:E18"/>
    <mergeCell ref="F18:G18"/>
    <mergeCell ref="B19:E19"/>
    <mergeCell ref="F19:G19"/>
    <mergeCell ref="B20:E20"/>
    <mergeCell ref="F20:G20"/>
    <mergeCell ref="F26:G26"/>
    <mergeCell ref="B29:C29"/>
    <mergeCell ref="B22:E22"/>
    <mergeCell ref="F22:G22"/>
    <mergeCell ref="B23:E23"/>
    <mergeCell ref="F23:G23"/>
    <mergeCell ref="B24:E24"/>
    <mergeCell ref="F24:G24"/>
    <mergeCell ref="B25:E25"/>
    <mergeCell ref="F25:G25"/>
    <mergeCell ref="B26:E26"/>
  </mergeCells>
  <phoneticPr fontId="13" type="noConversion"/>
  <conditionalFormatting sqref="A27:G31 A9:E26 A90:G121 A32:A89 D32:G89 A1:G8">
    <cfRule type="cellIs" dxfId="1580" priority="4" operator="equal">
      <formula>0</formula>
    </cfRule>
  </conditionalFormatting>
  <conditionalFormatting sqref="A176:G189">
    <cfRule type="cellIs" dxfId="1579" priority="3" operator="equal">
      <formula>0</formula>
    </cfRule>
  </conditionalFormatting>
  <conditionalFormatting sqref="F9:G26">
    <cfRule type="cellIs" dxfId="1578" priority="2" operator="equal">
      <formula>0</formula>
    </cfRule>
  </conditionalFormatting>
  <conditionalFormatting sqref="B32:C89">
    <cfRule type="cellIs" dxfId="1577" priority="1" operator="equal">
      <formula>0</formula>
    </cfRule>
  </conditionalFormatting>
  <dataValidations count="1">
    <dataValidation allowBlank="1" showErrorMessage="1" sqref="B177:G177 B178:E178 G178:G185 B179:B180 D179:G179 C180:G180 F181:G185 F186:F189">
      <formula1>0</formula1>
      <formula2>0</formula2>
    </dataValidation>
  </dataValidations>
  <hyperlinks>
    <hyperlink ref="F2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  <outlinePr summaryBelow="0" summaryRight="0"/>
    <pageSetUpPr fitToPage="1"/>
  </sheetPr>
  <dimension ref="A1:AH818"/>
  <sheetViews>
    <sheetView zoomScale="90" zoomScaleNormal="90" workbookViewId="0">
      <pane xSplit="2" ySplit="8" topLeftCell="D9" activePane="bottomRight" state="frozen"/>
      <selection pane="topRight" activeCell="C1" sqref="C1"/>
      <selection pane="bottomLeft" activeCell="A11" sqref="A11"/>
      <selection pane="bottomRight" activeCell="B1" sqref="B1:B4"/>
    </sheetView>
  </sheetViews>
  <sheetFormatPr defaultRowHeight="15" outlineLevelRow="1" outlineLevelCol="1" x14ac:dyDescent="0.25"/>
  <cols>
    <col min="1" max="1" width="3.85546875" customWidth="1"/>
    <col min="2" max="3" width="21.7109375" customWidth="1"/>
    <col min="4" max="4" width="10.7109375" customWidth="1"/>
    <col min="5" max="5" width="12.7109375" customWidth="1"/>
    <col min="6" max="7" width="9.5703125" customWidth="1" outlineLevel="1"/>
    <col min="8" max="8" width="10.42578125" customWidth="1" outlineLevel="1"/>
    <col min="9" max="13" width="9.5703125" customWidth="1" outlineLevel="1"/>
    <col min="14" max="14" width="11.7109375" customWidth="1" outlineLevel="1"/>
    <col min="15" max="16" width="9.5703125" customWidth="1" outlineLevel="1"/>
    <col min="17" max="18" width="7.7109375" customWidth="1"/>
    <col min="19" max="19" width="24.85546875" customWidth="1"/>
    <col min="20" max="20" width="10.7109375" customWidth="1"/>
    <col min="21" max="21" width="12.7109375" customWidth="1"/>
    <col min="22" max="23" width="9.5703125" customWidth="1" outlineLevel="1"/>
    <col min="24" max="24" width="10.42578125" customWidth="1" outlineLevel="1"/>
    <col min="25" max="29" width="9.5703125" customWidth="1" outlineLevel="1"/>
    <col min="30" max="30" width="12" customWidth="1" outlineLevel="1"/>
    <col min="31" max="32" width="9.5703125" customWidth="1" outlineLevel="1"/>
    <col min="33" max="34" width="7.7109375" customWidth="1"/>
  </cols>
  <sheetData>
    <row r="1" spans="1:34" ht="18" customHeight="1" x14ac:dyDescent="0.25">
      <c r="A1" s="16"/>
      <c r="B1" s="18" t="str">
        <f>"Сводная таблица результатов исследований качества горячей воды в закрытой системе горячего водоснабжения за 1 квартал "&amp;НАЧАЛО!$F$6&amp;" года"</f>
        <v>Сводная таблица результатов исследований качества горячей воды в закрытой системе горячего водоснабжения за 1 квартал 2019 года</v>
      </c>
      <c r="C1" s="16"/>
      <c r="D1" s="17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ht="18" customHeight="1" x14ac:dyDescent="0.25">
      <c r="A2" s="16"/>
      <c r="B2" s="18" t="str">
        <f>НАЧАЛО!$F$2</f>
        <v>Удорский филиал АО "Коми тепловая компания"</v>
      </c>
      <c r="C2" s="16"/>
      <c r="D2" s="17"/>
      <c r="E2" s="16"/>
      <c r="F2" s="16"/>
      <c r="G2" s="16"/>
      <c r="H2" s="17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4" ht="26.25" customHeight="1" x14ac:dyDescent="0.25">
      <c r="A3" s="19"/>
      <c r="B3" s="130" t="s">
        <v>41</v>
      </c>
      <c r="C3" s="133" t="s">
        <v>86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5"/>
      <c r="S3" s="129" t="s">
        <v>87</v>
      </c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</row>
    <row r="4" spans="1:34" ht="26.25" customHeight="1" x14ac:dyDescent="0.25">
      <c r="A4" s="19"/>
      <c r="B4" s="131"/>
      <c r="C4" s="130" t="s">
        <v>44</v>
      </c>
      <c r="D4" s="130" t="s">
        <v>43</v>
      </c>
      <c r="E4" s="126" t="s">
        <v>63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36" t="s">
        <v>45</v>
      </c>
      <c r="R4" s="136"/>
      <c r="S4" s="130" t="s">
        <v>56</v>
      </c>
      <c r="T4" s="130" t="s">
        <v>43</v>
      </c>
      <c r="U4" s="126" t="s">
        <v>63</v>
      </c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36" t="s">
        <v>45</v>
      </c>
      <c r="AH4" s="136"/>
    </row>
    <row r="5" spans="1:34" ht="24" customHeight="1" x14ac:dyDescent="0.25">
      <c r="A5" s="20"/>
      <c r="B5" s="131"/>
      <c r="C5" s="131"/>
      <c r="D5" s="131"/>
      <c r="E5" s="78" t="s">
        <v>70</v>
      </c>
      <c r="F5" s="80" t="s">
        <v>99</v>
      </c>
      <c r="G5" s="80" t="s">
        <v>100</v>
      </c>
      <c r="H5" s="80" t="s">
        <v>1</v>
      </c>
      <c r="I5" s="80" t="s">
        <v>0</v>
      </c>
      <c r="J5" s="80" t="s">
        <v>62</v>
      </c>
      <c r="K5" s="80" t="s">
        <v>2</v>
      </c>
      <c r="L5" s="80" t="s">
        <v>3</v>
      </c>
      <c r="M5" s="80" t="s">
        <v>65</v>
      </c>
      <c r="N5" s="80" t="s">
        <v>67</v>
      </c>
      <c r="O5" s="80"/>
      <c r="P5" s="80"/>
      <c r="Q5" s="136" t="s">
        <v>92</v>
      </c>
      <c r="R5" s="136" t="s">
        <v>94</v>
      </c>
      <c r="S5" s="131"/>
      <c r="T5" s="131"/>
      <c r="U5" s="78" t="s">
        <v>70</v>
      </c>
      <c r="V5" s="80" t="s">
        <v>99</v>
      </c>
      <c r="W5" s="80" t="s">
        <v>100</v>
      </c>
      <c r="X5" s="80" t="s">
        <v>1</v>
      </c>
      <c r="Y5" s="80" t="s">
        <v>0</v>
      </c>
      <c r="Z5" s="80" t="s">
        <v>62</v>
      </c>
      <c r="AA5" s="80" t="s">
        <v>2</v>
      </c>
      <c r="AB5" s="80" t="s">
        <v>3</v>
      </c>
      <c r="AC5" s="80" t="s">
        <v>65</v>
      </c>
      <c r="AD5" s="80" t="s">
        <v>67</v>
      </c>
      <c r="AE5" s="80"/>
      <c r="AF5" s="80"/>
      <c r="AG5" s="136" t="s">
        <v>92</v>
      </c>
      <c r="AH5" s="136" t="s">
        <v>94</v>
      </c>
    </row>
    <row r="6" spans="1:34" ht="15" customHeight="1" x14ac:dyDescent="0.25">
      <c r="A6" s="21"/>
      <c r="B6" s="131"/>
      <c r="C6" s="131"/>
      <c r="D6" s="131"/>
      <c r="E6" s="81">
        <v>60</v>
      </c>
      <c r="F6" s="81">
        <f>IF(F5=0,"",VLOOKUP(F5,НАЧАЛО!$C$125:$E$175,MATCH(НАЧАЛО!$E$123,НАЧАЛО!$C$123:$E$123,0),0))</f>
        <v>2</v>
      </c>
      <c r="G6" s="81">
        <f>IF(G5=0,"",VLOOKUP(G5,НАЧАЛО!$C$125:$E$175,MATCH(НАЧАЛО!$E$123,НАЧАЛО!$C$123:$E$123,0),0))</f>
        <v>2</v>
      </c>
      <c r="H6" s="81">
        <f>IF(H5=0,"",VLOOKUP(H5,НАЧАЛО!$C$125:$E$175,MATCH(НАЧАЛО!$E$123,НАЧАЛО!$C$123:$E$123,0),0))</f>
        <v>20</v>
      </c>
      <c r="I6" s="81">
        <f>IF(I5=0,"",VLOOKUP(I5,НАЧАЛО!$C$125:$E$175,MATCH(НАЧАЛО!$E$123,НАЧАЛО!$C$123:$E$123,0),0))</f>
        <v>1.5</v>
      </c>
      <c r="J6" s="81">
        <f>IF(J5=0,"",VLOOKUP(J5,НАЧАЛО!$C$125:$E$175,MATCH(НАЧАЛО!$E$123,НАЧАЛО!$C$123:$E$123,0),0))</f>
        <v>9</v>
      </c>
      <c r="K6" s="81">
        <f>IF(K5=0,"",VLOOKUP(K5,НАЧАЛО!$C$125:$E$175,MATCH(НАЧАЛО!$E$123,НАЧАЛО!$C$123:$E$123,0),0))</f>
        <v>0.3</v>
      </c>
      <c r="L6" s="81">
        <f>IF(L5=0,"",VLOOKUP(L5,НАЧАЛО!$C$125:$E$175,MATCH(НАЧАЛО!$E$123,НАЧАЛО!$C$123:$E$123,0),0))</f>
        <v>0.1</v>
      </c>
      <c r="M6" s="81">
        <f>IF(M5=0,"",VLOOKUP(M5,НАЧАЛО!$C$125:$E$175,MATCH(НАЧАЛО!$E$123,НАЧАЛО!$C$123:$E$123,0),0))</f>
        <v>5</v>
      </c>
      <c r="N6" s="81">
        <f>IF(N5=0,"",VLOOKUP(N5,НАЧАЛО!$C$125:$E$175,MATCH(НАЧАЛО!$E$123,НАЧАЛО!$C$123:$E$123,0),0))</f>
        <v>3.0000000000000001E-3</v>
      </c>
      <c r="O6" s="81" t="str">
        <f>IF(O5=0,"",VLOOKUP(O5,НАЧАЛО!$C$125:$E$175,MATCH(НАЧАЛО!$E$123,НАЧАЛО!$C$123:$E$123,0),0))</f>
        <v/>
      </c>
      <c r="P6" s="81" t="str">
        <f>IF(P5=0,"",VLOOKUP(P5,НАЧАЛО!$C$125:$E$175,MATCH(НАЧАЛО!$E$123,НАЧАЛО!$C$123:$E$123,0),0))</f>
        <v/>
      </c>
      <c r="Q6" s="136"/>
      <c r="R6" s="136"/>
      <c r="S6" s="131"/>
      <c r="T6" s="131"/>
      <c r="U6" s="81">
        <v>60</v>
      </c>
      <c r="V6" s="81">
        <f>IF(V5=0,"",VLOOKUP(V5,НАЧАЛО!$C$125:$E$175,MATCH(НАЧАЛО!$E$123,НАЧАЛО!$C$123:$E$123,0),0))</f>
        <v>2</v>
      </c>
      <c r="W6" s="81">
        <f>IF(W5=0,"",VLOOKUP(W5,НАЧАЛО!$C$125:$E$175,MATCH(НАЧАЛО!$E$123,НАЧАЛО!$C$123:$E$123,0),0))</f>
        <v>2</v>
      </c>
      <c r="X6" s="81">
        <f>IF(X5=0,"",VLOOKUP(X5,НАЧАЛО!$C$125:$E$175,MATCH(НАЧАЛО!$E$123,НАЧАЛО!$C$123:$E$123,0),0))</f>
        <v>20</v>
      </c>
      <c r="Y6" s="81">
        <f>IF(Y5=0,"",VLOOKUP(Y5,НАЧАЛО!$C$125:$E$175,MATCH(НАЧАЛО!$E$123,НАЧАЛО!$C$123:$E$123,0),0))</f>
        <v>1.5</v>
      </c>
      <c r="Z6" s="81">
        <f>IF(Z5=0,"",VLOOKUP(Z5,НАЧАЛО!$C$125:$E$175,MATCH(НАЧАЛО!$E$123,НАЧАЛО!$C$123:$E$123,0),0))</f>
        <v>9</v>
      </c>
      <c r="AA6" s="81">
        <f>IF(AA5=0,"",VLOOKUP(AA5,НАЧАЛО!$C$125:$E$175,MATCH(НАЧАЛО!$E$123,НАЧАЛО!$C$123:$E$123,0),0))</f>
        <v>0.3</v>
      </c>
      <c r="AB6" s="81">
        <f>IF(AB5=0,"",VLOOKUP(AB5,НАЧАЛО!$C$125:$E$175,MATCH(НАЧАЛО!$E$123,НАЧАЛО!$C$123:$E$123,0),0))</f>
        <v>0.1</v>
      </c>
      <c r="AC6" s="81">
        <f>IF(AC5=0,"",VLOOKUP(AC5,НАЧАЛО!$C$125:$E$175,MATCH(НАЧАЛО!$E$123,НАЧАЛО!$C$123:$E$123,0),0))</f>
        <v>5</v>
      </c>
      <c r="AD6" s="81">
        <f>IF(AD5=0,"",VLOOKUP(AD5,НАЧАЛО!$C$125:$E$175,MATCH(НАЧАЛО!$E$123,НАЧАЛО!$C$123:$E$123,0),0))</f>
        <v>3.0000000000000001E-3</v>
      </c>
      <c r="AE6" s="81" t="str">
        <f>IF(AE5=0,"",VLOOKUP(AE5,НАЧАЛО!$C$125:$E$175,MATCH(НАЧАЛО!$E$123,НАЧАЛО!$C$123:$E$123,0),0))</f>
        <v/>
      </c>
      <c r="AF6" s="81" t="str">
        <f>IF(AF5=0,"",VLOOKUP(AF5,НАЧАЛО!$C$125:$E$175,MATCH(НАЧАЛО!$E$123,НАЧАЛО!$C$123:$E$123,0),0))</f>
        <v/>
      </c>
      <c r="AG6" s="136"/>
      <c r="AH6" s="136"/>
    </row>
    <row r="7" spans="1:34" ht="15" customHeight="1" x14ac:dyDescent="0.25">
      <c r="A7" s="21"/>
      <c r="B7" s="132"/>
      <c r="C7" s="132"/>
      <c r="D7" s="132"/>
      <c r="E7" s="79" t="s">
        <v>55</v>
      </c>
      <c r="F7" s="79" t="str">
        <f>IF(F5=0,"",VLOOKUP(F5,НАЧАЛО!$C$125:$E$175,MATCH(НАЧАЛО!$D$123,НАЧАЛО!$C$123:$E$123,0),0))</f>
        <v>балла</v>
      </c>
      <c r="G7" s="79" t="str">
        <f>IF(G5=0,"",VLOOKUP(G5,НАЧАЛО!$C$125:$E$175,MATCH(НАЧАЛО!$D$123,НАЧАЛО!$C$123:$E$123,0),0))</f>
        <v>балла</v>
      </c>
      <c r="H7" s="79" t="str">
        <f>IF(H5=0,"",VLOOKUP(H5,НАЧАЛО!$C$125:$E$175,MATCH(НАЧАЛО!$D$123,НАЧАЛО!$C$123:$E$123,0),0))</f>
        <v>градусов</v>
      </c>
      <c r="I7" s="79" t="str">
        <f>IF(I5=0,"",VLOOKUP(I5,НАЧАЛО!$C$125:$E$175,MATCH(НАЧАЛО!$D$123,НАЧАЛО!$C$123:$E$123,0),0))</f>
        <v>мг/куб.дм</v>
      </c>
      <c r="J7" s="79" t="str">
        <f>IF(J5=0,"",VLOOKUP(J5,НАЧАЛО!$C$125:$E$175,MATCH(НАЧАЛО!$D$123,НАЧАЛО!$C$123:$E$123,0),0))</f>
        <v>единиц</v>
      </c>
      <c r="K7" s="79" t="str">
        <f>IF(K5=0,"",VLOOKUP(K5,НАЧАЛО!$C$125:$E$175,MATCH(НАЧАЛО!$D$123,НАЧАЛО!$C$123:$E$123,0),0))</f>
        <v>мг/куб.дм</v>
      </c>
      <c r="L7" s="79" t="str">
        <f>IF(L5=0,"",VLOOKUP(L5,НАЧАЛО!$C$125:$E$175,MATCH(НАЧАЛО!$D$123,НАЧАЛО!$C$123:$E$123,0),0))</f>
        <v>мг/куб.дм</v>
      </c>
      <c r="M7" s="79" t="str">
        <f>IF(M5=0,"",VLOOKUP(M5,НАЧАЛО!$C$125:$E$175,MATCH(НАЧАЛО!$D$123,НАЧАЛО!$C$123:$E$123,0),0))</f>
        <v>мг/куб.дм</v>
      </c>
      <c r="N7" s="79" t="str">
        <f>IF(N5=0,"",VLOOKUP(N5,НАЧАЛО!$C$125:$E$175,MATCH(НАЧАЛО!$D$123,НАЧАЛО!$C$123:$E$123,0),0))</f>
        <v>мг/куб.дм</v>
      </c>
      <c r="O7" s="79" t="str">
        <f>IF(O5=0,"",VLOOKUP(O5,НАЧАЛО!$C$125:$E$175,MATCH(НАЧАЛО!$D$123,НАЧАЛО!$C$123:$E$123,0),0))</f>
        <v/>
      </c>
      <c r="P7" s="79" t="str">
        <f>IF(P5=0,"",VLOOKUP(P5,НАЧАЛО!$C$125:$E$175,MATCH(НАЧАЛО!$D$123,НАЧАЛО!$C$123:$E$123,0),0))</f>
        <v/>
      </c>
      <c r="Q7" s="136"/>
      <c r="R7" s="136"/>
      <c r="S7" s="132"/>
      <c r="T7" s="132"/>
      <c r="U7" s="79" t="s">
        <v>55</v>
      </c>
      <c r="V7" s="79" t="str">
        <f>IF(V5=0,"",VLOOKUP(V5,НАЧАЛО!$C$125:$E$175,MATCH(НАЧАЛО!$D$123,НАЧАЛО!$C$123:$E$123,0),0))</f>
        <v>балла</v>
      </c>
      <c r="W7" s="79" t="str">
        <f>IF(W5=0,"",VLOOKUP(W5,НАЧАЛО!$C$125:$E$175,MATCH(НАЧАЛО!$D$123,НАЧАЛО!$C$123:$E$123,0),0))</f>
        <v>балла</v>
      </c>
      <c r="X7" s="79" t="str">
        <f>IF(X5=0,"",VLOOKUP(X5,НАЧАЛО!$C$125:$E$175,MATCH(НАЧАЛО!$D$123,НАЧАЛО!$C$123:$E$123,0),0))</f>
        <v>градусов</v>
      </c>
      <c r="Y7" s="79" t="str">
        <f>IF(Y5=0,"",VLOOKUP(Y5,НАЧАЛО!$C$125:$E$175,MATCH(НАЧАЛО!$D$123,НАЧАЛО!$C$123:$E$123,0),0))</f>
        <v>мг/куб.дм</v>
      </c>
      <c r="Z7" s="79" t="str">
        <f>IF(Z5=0,"",VLOOKUP(Z5,НАЧАЛО!$C$125:$E$175,MATCH(НАЧАЛО!$D$123,НАЧАЛО!$C$123:$E$123,0),0))</f>
        <v>единиц</v>
      </c>
      <c r="AA7" s="79" t="str">
        <f>IF(AA5=0,"",VLOOKUP(AA5,НАЧАЛО!$C$125:$E$175,MATCH(НАЧАЛО!$D$123,НАЧАЛО!$C$123:$E$123,0),0))</f>
        <v>мг/куб.дм</v>
      </c>
      <c r="AB7" s="79" t="str">
        <f>IF(AB5=0,"",VLOOKUP(AB5,НАЧАЛО!$C$125:$E$175,MATCH(НАЧАЛО!$D$123,НАЧАЛО!$C$123:$E$123,0),0))</f>
        <v>мг/куб.дм</v>
      </c>
      <c r="AC7" s="79" t="str">
        <f>IF(AC5=0,"",VLOOKUP(AC5,НАЧАЛО!$C$125:$E$175,MATCH(НАЧАЛО!$D$123,НАЧАЛО!$C$123:$E$123,0),0))</f>
        <v>мг/куб.дм</v>
      </c>
      <c r="AD7" s="79" t="str">
        <f>IF(AD5=0,"",VLOOKUP(AD5,НАЧАЛО!$C$125:$E$175,MATCH(НАЧАЛО!$D$123,НАЧАЛО!$C$123:$E$123,0),0))</f>
        <v>мг/куб.дм</v>
      </c>
      <c r="AE7" s="79" t="str">
        <f>IF(AE5=0,"",VLOOKUP(AE5,НАЧАЛО!$C$125:$E$175,MATCH(НАЧАЛО!$D$123,НАЧАЛО!$C$123:$E$123,0),0))</f>
        <v/>
      </c>
      <c r="AF7" s="79" t="str">
        <f>IF(AF5=0,"",VLOOKUP(AF5,НАЧАЛО!$C$125:$E$175,MATCH(НАЧАЛО!$D$123,НАЧАЛО!$C$123:$E$123,0),0))</f>
        <v/>
      </c>
      <c r="AG7" s="136"/>
      <c r="AH7" s="136"/>
    </row>
    <row r="8" spans="1:34" ht="15" customHeight="1" x14ac:dyDescent="0.25">
      <c r="A8" s="59"/>
      <c r="B8" s="58">
        <v>1</v>
      </c>
      <c r="C8" s="58">
        <f>B8+1</f>
        <v>2</v>
      </c>
      <c r="D8" s="58">
        <f t="shared" ref="D8:AF8" si="0">C8+1</f>
        <v>3</v>
      </c>
      <c r="E8" s="58">
        <f t="shared" si="0"/>
        <v>4</v>
      </c>
      <c r="F8" s="58">
        <f t="shared" si="0"/>
        <v>5</v>
      </c>
      <c r="G8" s="58">
        <f t="shared" si="0"/>
        <v>6</v>
      </c>
      <c r="H8" s="58">
        <f t="shared" si="0"/>
        <v>7</v>
      </c>
      <c r="I8" s="58">
        <f t="shared" si="0"/>
        <v>8</v>
      </c>
      <c r="J8" s="58">
        <f t="shared" si="0"/>
        <v>9</v>
      </c>
      <c r="K8" s="58">
        <f t="shared" si="0"/>
        <v>10</v>
      </c>
      <c r="L8" s="58">
        <f t="shared" si="0"/>
        <v>11</v>
      </c>
      <c r="M8" s="58">
        <f t="shared" si="0"/>
        <v>12</v>
      </c>
      <c r="N8" s="58">
        <f t="shared" si="0"/>
        <v>13</v>
      </c>
      <c r="O8" s="58">
        <f t="shared" si="0"/>
        <v>14</v>
      </c>
      <c r="P8" s="58">
        <f t="shared" si="0"/>
        <v>15</v>
      </c>
      <c r="Q8" s="58">
        <f t="shared" si="0"/>
        <v>16</v>
      </c>
      <c r="R8" s="58">
        <f>Q8+1</f>
        <v>17</v>
      </c>
      <c r="S8" s="58">
        <f>R8+1</f>
        <v>18</v>
      </c>
      <c r="T8" s="58">
        <f t="shared" si="0"/>
        <v>19</v>
      </c>
      <c r="U8" s="58">
        <f t="shared" si="0"/>
        <v>20</v>
      </c>
      <c r="V8" s="58">
        <f t="shared" si="0"/>
        <v>21</v>
      </c>
      <c r="W8" s="58">
        <f t="shared" si="0"/>
        <v>22</v>
      </c>
      <c r="X8" s="58">
        <f t="shared" si="0"/>
        <v>23</v>
      </c>
      <c r="Y8" s="58">
        <f t="shared" si="0"/>
        <v>24</v>
      </c>
      <c r="Z8" s="58">
        <f t="shared" si="0"/>
        <v>25</v>
      </c>
      <c r="AA8" s="58">
        <f t="shared" si="0"/>
        <v>26</v>
      </c>
      <c r="AB8" s="58">
        <f t="shared" si="0"/>
        <v>27</v>
      </c>
      <c r="AC8" s="58">
        <f t="shared" si="0"/>
        <v>28</v>
      </c>
      <c r="AD8" s="58">
        <f t="shared" si="0"/>
        <v>29</v>
      </c>
      <c r="AE8" s="58">
        <f t="shared" si="0"/>
        <v>30</v>
      </c>
      <c r="AF8" s="58">
        <f t="shared" si="0"/>
        <v>31</v>
      </c>
      <c r="AG8" s="58">
        <f>AF8+1</f>
        <v>32</v>
      </c>
      <c r="AH8" s="58">
        <f>AG8+1</f>
        <v>33</v>
      </c>
    </row>
    <row r="9" spans="1:34" ht="18" customHeight="1" x14ac:dyDescent="0.25">
      <c r="A9" s="60">
        <v>1</v>
      </c>
      <c r="B9" s="127" t="str">
        <f>"Итого за 1 квартал "&amp;НАЧАЛО!$F$6&amp;" года"</f>
        <v>Итого за 1 квартал 2019 года</v>
      </c>
      <c r="C9" s="45" t="s">
        <v>4</v>
      </c>
      <c r="D9" s="66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8"/>
      <c r="Q9" s="51">
        <f>SUMIF($C$11:$C$817,$C$9,Q11:Q817)</f>
        <v>3</v>
      </c>
      <c r="R9" s="51">
        <f>SUMIF($C$11:$C$817,$C$9,R11:R817)</f>
        <v>7</v>
      </c>
      <c r="S9" s="45" t="s">
        <v>4</v>
      </c>
      <c r="T9" s="69"/>
      <c r="U9" s="67"/>
      <c r="V9" s="69"/>
      <c r="W9" s="69"/>
      <c r="X9" s="69"/>
      <c r="Y9" s="69"/>
      <c r="Z9" s="69"/>
      <c r="AA9" s="69"/>
      <c r="AB9" s="69"/>
      <c r="AC9" s="69"/>
      <c r="AD9" s="69"/>
      <c r="AE9" s="69"/>
      <c r="AF9" s="70"/>
      <c r="AG9" s="51">
        <f>SUMIF($C$11:$C$817,$C$9,AG11:AG817)</f>
        <v>0</v>
      </c>
      <c r="AH9" s="51">
        <f>SUMIF($C$11:$C$817,$C$9,AH11:AH817)</f>
        <v>7</v>
      </c>
    </row>
    <row r="10" spans="1:34" ht="18" customHeight="1" x14ac:dyDescent="0.25">
      <c r="A10" s="60">
        <v>1</v>
      </c>
      <c r="B10" s="128"/>
      <c r="C10" s="52" t="s">
        <v>5</v>
      </c>
      <c r="D10" s="71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3"/>
      <c r="Q10" s="51">
        <f>SUMIF($C$11:$C$817,$C$10,Q11:Q817)</f>
        <v>8</v>
      </c>
      <c r="R10" s="51">
        <f>SUMIF($C$11:$C$817,$C$10,R11:R817)</f>
        <v>8</v>
      </c>
      <c r="S10" s="52" t="s">
        <v>5</v>
      </c>
      <c r="T10" s="69"/>
      <c r="U10" s="72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70"/>
      <c r="AG10" s="51">
        <f>SUMIF($C$11:$C$817,$C$10,AG11:AG817)</f>
        <v>0</v>
      </c>
      <c r="AH10" s="51">
        <f>SUMIF($C$11:$C$817,$C$10,AH11:AH817)</f>
        <v>8</v>
      </c>
    </row>
    <row r="11" spans="1:34" ht="15" customHeight="1" x14ac:dyDescent="0.25">
      <c r="A11" s="60">
        <f>IF((SUM(D11:Q11)+SUM(S11:AH11))=0,0,1)</f>
        <v>1</v>
      </c>
      <c r="B11" s="124" t="s">
        <v>139</v>
      </c>
      <c r="C11" s="8" t="s">
        <v>4</v>
      </c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/>
      <c r="Q11" s="27">
        <f>COUNTIF(Q13:Q37,"-")</f>
        <v>2</v>
      </c>
      <c r="R11" s="27">
        <f>COUNTIF(R13:R37,"-")</f>
        <v>3</v>
      </c>
      <c r="S11" s="8" t="s">
        <v>4</v>
      </c>
      <c r="T11" s="64"/>
      <c r="U11" s="62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5"/>
      <c r="AG11" s="27">
        <f>COUNTIF(AG13:AG37,"-")</f>
        <v>0</v>
      </c>
      <c r="AH11" s="27">
        <f>COUNTIF(AH13:AH37,"-")</f>
        <v>3</v>
      </c>
    </row>
    <row r="12" spans="1:34" ht="15" customHeight="1" x14ac:dyDescent="0.25">
      <c r="A12" s="60">
        <f t="shared" ref="A12:A74" si="1">IF((SUM(D12:Q12)+SUM(S12:AH12))=0,0,1)</f>
        <v>1</v>
      </c>
      <c r="B12" s="125"/>
      <c r="C12" s="8" t="s">
        <v>5</v>
      </c>
      <c r="D12" s="61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/>
      <c r="Q12" s="27">
        <f>COUNTIF(Q13:Q37,"-")+COUNTIF(Q13:Q37,"+")</f>
        <v>4</v>
      </c>
      <c r="R12" s="27">
        <f>COUNTIF(R13:R37,"-")+COUNTIF(R13:R37,"+")</f>
        <v>4</v>
      </c>
      <c r="S12" s="8" t="s">
        <v>5</v>
      </c>
      <c r="T12" s="64"/>
      <c r="U12" s="62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5"/>
      <c r="AG12" s="27">
        <f>COUNTIF(AG13:AG37,"-")+COUNTIF(AG13:AG37,"+")</f>
        <v>0</v>
      </c>
      <c r="AH12" s="27">
        <f>COUNTIF(AH13:AH37,"-")+COUNTIF(AH13:AH37,"+")</f>
        <v>4</v>
      </c>
    </row>
    <row r="13" spans="1:34" ht="22.5" customHeight="1" outlineLevel="1" x14ac:dyDescent="0.25">
      <c r="A13" s="60">
        <f t="shared" si="1"/>
        <v>1</v>
      </c>
      <c r="B13" s="15" t="str">
        <f>B11</f>
        <v>пгт. Усогорск</v>
      </c>
      <c r="C13" s="31" t="s">
        <v>189</v>
      </c>
      <c r="D13" s="10">
        <v>43481</v>
      </c>
      <c r="E13" s="32">
        <v>57</v>
      </c>
      <c r="F13" s="32"/>
      <c r="G13" s="32">
        <v>0</v>
      </c>
      <c r="H13" s="32">
        <v>15</v>
      </c>
      <c r="I13" s="32">
        <v>1.47</v>
      </c>
      <c r="J13" s="32">
        <v>7.7</v>
      </c>
      <c r="K13" s="32">
        <v>0.42</v>
      </c>
      <c r="L13" s="32">
        <v>1.6E-2</v>
      </c>
      <c r="M13" s="32"/>
      <c r="N13" s="91">
        <v>2E-3</v>
      </c>
      <c r="O13" s="32"/>
      <c r="P13" s="32"/>
      <c r="Q13" s="76" t="str">
        <f>IF(E13=0,"",IF(E13&gt;=$E$6,"+","-"))</f>
        <v>-</v>
      </c>
      <c r="R13" s="76" t="str">
        <f>IF(C13&gt;0,IF(AND(F13&lt;=$F$6,G13&lt;=$G$6,H13&lt;=$H$6,I13&lt;=$I$6,J13&lt;=$J$6,K13&lt;=$K$6,L13&lt;=$L$6,M13&lt;=$M$6,N13&lt;=$N$6,O13&lt;=$O$6,P13&lt;=$P$6),"+","-"),"")</f>
        <v>-</v>
      </c>
      <c r="S13" s="31" t="s">
        <v>191</v>
      </c>
      <c r="T13" s="10">
        <v>43481</v>
      </c>
      <c r="U13" s="32"/>
      <c r="V13" s="32"/>
      <c r="W13" s="32">
        <v>0</v>
      </c>
      <c r="X13" s="32">
        <v>14.7</v>
      </c>
      <c r="Y13" s="32">
        <v>1.5</v>
      </c>
      <c r="Z13" s="32">
        <v>7.6</v>
      </c>
      <c r="AA13" s="32">
        <v>0.35</v>
      </c>
      <c r="AB13" s="32">
        <v>1.2E-2</v>
      </c>
      <c r="AC13" s="32"/>
      <c r="AD13" s="32">
        <v>2E-3</v>
      </c>
      <c r="AE13" s="32"/>
      <c r="AF13" s="32"/>
      <c r="AG13" s="76" t="str">
        <f>IF(U13=0,"",IF(U13&gt;=$U$6,"+","-"))</f>
        <v/>
      </c>
      <c r="AH13" s="76" t="str">
        <f>IF(S13&gt;0,IF(AND(V13&lt;=$V$6,W13&lt;=$W$6,X13&lt;=$X$6,Y13&lt;=$Y$6,Z13&lt;=$Z$6,AA13&lt;=$AA$6,AB13&lt;=$AB$6,AC13&lt;=$AC$6,AD13&lt;=$AD$6,AE13&lt;=$AE$6,AF13&lt;=$AF$6),"+","-"),"")</f>
        <v>-</v>
      </c>
    </row>
    <row r="14" spans="1:34" ht="22.5" customHeight="1" outlineLevel="1" x14ac:dyDescent="0.25">
      <c r="A14" s="60">
        <f t="shared" si="1"/>
        <v>1</v>
      </c>
      <c r="B14" s="15" t="str">
        <f>B13</f>
        <v>пгт. Усогорск</v>
      </c>
      <c r="C14" s="31" t="s">
        <v>189</v>
      </c>
      <c r="D14" s="10">
        <v>43495</v>
      </c>
      <c r="E14" s="32">
        <v>64</v>
      </c>
      <c r="F14" s="32"/>
      <c r="G14" s="32">
        <v>0</v>
      </c>
      <c r="H14" s="32">
        <v>15</v>
      </c>
      <c r="I14" s="32">
        <v>1.47</v>
      </c>
      <c r="J14" s="32">
        <v>7.7</v>
      </c>
      <c r="K14" s="32">
        <v>0.42</v>
      </c>
      <c r="L14" s="32">
        <v>5.0000000000000001E-3</v>
      </c>
      <c r="M14" s="32"/>
      <c r="N14" s="32">
        <v>2E-3</v>
      </c>
      <c r="O14" s="32"/>
      <c r="P14" s="32"/>
      <c r="Q14" s="76" t="str">
        <f t="shared" ref="Q14:Q36" si="2">IF(E14=0,"",IF(E14&gt;=$E$6,"+","-"))</f>
        <v>+</v>
      </c>
      <c r="R14" s="76" t="str">
        <f t="shared" ref="R14:R37" si="3">IF(C14&gt;0,IF(AND(F14&lt;=$F$6,G14&lt;=$G$6,H14&lt;=$H$6,I14&lt;=$I$6,J14&lt;=$J$6,K14&lt;=$K$6,L14&lt;=$L$6,M14&lt;=$M$6,N14&lt;=$N$6,O14&lt;=$O$6,P14&lt;=$P$6),"+","-"),"")</f>
        <v>-</v>
      </c>
      <c r="S14" s="31" t="s">
        <v>191</v>
      </c>
      <c r="T14" s="10">
        <v>43495</v>
      </c>
      <c r="U14" s="32"/>
      <c r="V14" s="32"/>
      <c r="W14" s="32">
        <v>0</v>
      </c>
      <c r="X14" s="32">
        <v>14.1</v>
      </c>
      <c r="Y14" s="32">
        <v>1.5</v>
      </c>
      <c r="Z14" s="32">
        <v>7.6</v>
      </c>
      <c r="AA14" s="32">
        <v>0.35</v>
      </c>
      <c r="AB14" s="32">
        <v>5.0000000000000001E-3</v>
      </c>
      <c r="AC14" s="32"/>
      <c r="AD14" s="32">
        <v>2E-3</v>
      </c>
      <c r="AE14" s="32"/>
      <c r="AF14" s="32"/>
      <c r="AG14" s="76" t="str">
        <f t="shared" ref="AG14:AG37" si="4">IF(U14=0,"",IF(U14&gt;=$U$6,"+","-"))</f>
        <v/>
      </c>
      <c r="AH14" s="76" t="str">
        <f t="shared" ref="AH14:AH37" si="5">IF(S14&gt;0,IF(AND(V14&lt;=$V$6,W14&lt;=$W$6,X14&lt;=$X$6,Y14&lt;=$Y$6,Z14&lt;=$Z$6,AA14&lt;=$AA$6,AB14&lt;=$AB$6,AC14&lt;=$AC$6,AD14&lt;=$AD$6,AE14&lt;=$AE$6,AF14&lt;=$AF$6),"+","-"),"")</f>
        <v>-</v>
      </c>
    </row>
    <row r="15" spans="1:34" ht="22.5" customHeight="1" outlineLevel="1" x14ac:dyDescent="0.25">
      <c r="A15" s="60">
        <f t="shared" si="1"/>
        <v>1</v>
      </c>
      <c r="B15" s="15" t="str">
        <f t="shared" ref="B15:B37" si="6">B14</f>
        <v>пгт. Усогорск</v>
      </c>
      <c r="C15" s="31" t="s">
        <v>189</v>
      </c>
      <c r="D15" s="10">
        <v>43509</v>
      </c>
      <c r="E15" s="32">
        <v>62</v>
      </c>
      <c r="F15" s="32"/>
      <c r="G15" s="32">
        <v>0</v>
      </c>
      <c r="H15" s="32">
        <v>13.1</v>
      </c>
      <c r="I15" s="32">
        <v>0.57999999999999996</v>
      </c>
      <c r="J15" s="32">
        <v>7.7</v>
      </c>
      <c r="K15" s="32">
        <v>0.1</v>
      </c>
      <c r="L15" s="32">
        <v>0.01</v>
      </c>
      <c r="M15" s="32"/>
      <c r="N15" s="32">
        <v>2E-3</v>
      </c>
      <c r="O15" s="32"/>
      <c r="P15" s="32"/>
      <c r="Q15" s="76" t="str">
        <f t="shared" si="2"/>
        <v>+</v>
      </c>
      <c r="R15" s="76" t="str">
        <f t="shared" si="3"/>
        <v>+</v>
      </c>
      <c r="S15" s="31" t="s">
        <v>191</v>
      </c>
      <c r="T15" s="10">
        <v>43509</v>
      </c>
      <c r="U15" s="32"/>
      <c r="V15" s="32"/>
      <c r="W15" s="32">
        <v>0</v>
      </c>
      <c r="X15" s="32">
        <v>10</v>
      </c>
      <c r="Y15" s="32">
        <v>1.33</v>
      </c>
      <c r="Z15" s="32">
        <v>7.7</v>
      </c>
      <c r="AA15" s="32">
        <v>0.25</v>
      </c>
      <c r="AB15" s="32">
        <v>1.3599999999999999E-2</v>
      </c>
      <c r="AC15" s="32"/>
      <c r="AD15" s="32">
        <v>2E-3</v>
      </c>
      <c r="AE15" s="32"/>
      <c r="AF15" s="32"/>
      <c r="AG15" s="76" t="str">
        <f t="shared" si="4"/>
        <v/>
      </c>
      <c r="AH15" s="76" t="str">
        <f t="shared" si="5"/>
        <v>+</v>
      </c>
    </row>
    <row r="16" spans="1:34" ht="22.5" customHeight="1" outlineLevel="1" x14ac:dyDescent="0.25">
      <c r="A16" s="60">
        <f t="shared" si="1"/>
        <v>1</v>
      </c>
      <c r="B16" s="15" t="str">
        <f t="shared" si="6"/>
        <v>пгт. Усогорск</v>
      </c>
      <c r="C16" s="31" t="s">
        <v>189</v>
      </c>
      <c r="D16" s="10">
        <v>43544</v>
      </c>
      <c r="E16" s="32">
        <v>55</v>
      </c>
      <c r="F16" s="32"/>
      <c r="G16" s="32">
        <v>0</v>
      </c>
      <c r="H16" s="32">
        <v>8.1</v>
      </c>
      <c r="I16" s="32">
        <v>2.6</v>
      </c>
      <c r="J16" s="32">
        <v>8</v>
      </c>
      <c r="K16" s="32">
        <v>0.61</v>
      </c>
      <c r="L16" s="32">
        <v>1.9E-2</v>
      </c>
      <c r="M16" s="32"/>
      <c r="N16" s="32">
        <v>2E-3</v>
      </c>
      <c r="O16" s="32"/>
      <c r="P16" s="32"/>
      <c r="Q16" s="76" t="str">
        <f t="shared" si="2"/>
        <v>-</v>
      </c>
      <c r="R16" s="76" t="str">
        <f t="shared" si="3"/>
        <v>-</v>
      </c>
      <c r="S16" s="31" t="s">
        <v>191</v>
      </c>
      <c r="T16" s="10">
        <v>43544</v>
      </c>
      <c r="U16" s="32"/>
      <c r="V16" s="32"/>
      <c r="W16" s="32">
        <v>0</v>
      </c>
      <c r="X16" s="32">
        <v>7.6</v>
      </c>
      <c r="Y16" s="32">
        <v>2.8</v>
      </c>
      <c r="Z16" s="32">
        <v>7.9</v>
      </c>
      <c r="AA16" s="32">
        <v>0.9</v>
      </c>
      <c r="AB16" s="32">
        <v>1.7999999999999999E-2</v>
      </c>
      <c r="AC16" s="32"/>
      <c r="AD16" s="32">
        <v>2E-3</v>
      </c>
      <c r="AE16" s="32"/>
      <c r="AF16" s="32"/>
      <c r="AG16" s="76" t="str">
        <f t="shared" si="4"/>
        <v/>
      </c>
      <c r="AH16" s="76" t="str">
        <f t="shared" si="5"/>
        <v>-</v>
      </c>
    </row>
    <row r="17" spans="1:34" ht="22.5" customHeight="1" outlineLevel="1" x14ac:dyDescent="0.25">
      <c r="A17" s="60">
        <f t="shared" si="1"/>
        <v>1</v>
      </c>
      <c r="B17" s="15" t="str">
        <f t="shared" si="6"/>
        <v>пгт. Усогорск</v>
      </c>
      <c r="C17" s="31"/>
      <c r="D17" s="10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76" t="str">
        <f t="shared" si="2"/>
        <v/>
      </c>
      <c r="R17" s="76" t="str">
        <f t="shared" si="3"/>
        <v/>
      </c>
      <c r="S17" s="31"/>
      <c r="T17" s="10"/>
      <c r="U17" s="32"/>
      <c r="V17" s="32"/>
      <c r="W17" s="32"/>
      <c r="X17" s="32"/>
      <c r="Y17" s="32"/>
      <c r="Z17" s="32"/>
      <c r="AA17" s="32"/>
      <c r="AB17" s="32"/>
      <c r="AC17" s="32"/>
      <c r="AD17" s="32">
        <v>2E-3</v>
      </c>
      <c r="AE17" s="32"/>
      <c r="AF17" s="32"/>
      <c r="AG17" s="76" t="str">
        <f t="shared" si="4"/>
        <v/>
      </c>
      <c r="AH17" s="76" t="str">
        <f t="shared" si="5"/>
        <v/>
      </c>
    </row>
    <row r="18" spans="1:34" ht="22.5" customHeight="1" outlineLevel="1" x14ac:dyDescent="0.25">
      <c r="A18" s="60">
        <f t="shared" si="1"/>
        <v>1</v>
      </c>
      <c r="B18" s="15" t="str">
        <f t="shared" si="6"/>
        <v>пгт. Усогорск</v>
      </c>
      <c r="C18" s="31"/>
      <c r="D18" s="10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76" t="str">
        <f t="shared" si="2"/>
        <v/>
      </c>
      <c r="R18" s="76" t="str">
        <f t="shared" si="3"/>
        <v/>
      </c>
      <c r="S18" s="31"/>
      <c r="T18" s="10"/>
      <c r="U18" s="32"/>
      <c r="V18" s="32"/>
      <c r="W18" s="32"/>
      <c r="X18" s="32"/>
      <c r="Y18" s="32"/>
      <c r="Z18" s="32"/>
      <c r="AA18" s="32"/>
      <c r="AB18" s="32"/>
      <c r="AC18" s="32"/>
      <c r="AD18" s="32">
        <v>2E-3</v>
      </c>
      <c r="AE18" s="32"/>
      <c r="AF18" s="32"/>
      <c r="AG18" s="76" t="str">
        <f t="shared" si="4"/>
        <v/>
      </c>
      <c r="AH18" s="76" t="str">
        <f t="shared" si="5"/>
        <v/>
      </c>
    </row>
    <row r="19" spans="1:34" ht="15" customHeight="1" outlineLevel="1" x14ac:dyDescent="0.25">
      <c r="A19" s="60">
        <f t="shared" si="1"/>
        <v>0</v>
      </c>
      <c r="B19" s="15" t="str">
        <f t="shared" si="6"/>
        <v>пгт. Усогорск</v>
      </c>
      <c r="C19" s="31"/>
      <c r="D19" s="10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76" t="str">
        <f t="shared" si="2"/>
        <v/>
      </c>
      <c r="R19" s="76" t="str">
        <f t="shared" si="3"/>
        <v/>
      </c>
      <c r="S19" s="31"/>
      <c r="T19" s="10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76" t="str">
        <f t="shared" si="4"/>
        <v/>
      </c>
      <c r="AH19" s="76" t="str">
        <f t="shared" si="5"/>
        <v/>
      </c>
    </row>
    <row r="20" spans="1:34" ht="15" customHeight="1" outlineLevel="1" x14ac:dyDescent="0.25">
      <c r="A20" s="60">
        <f t="shared" si="1"/>
        <v>0</v>
      </c>
      <c r="B20" s="15" t="str">
        <f t="shared" si="6"/>
        <v>пгт. Усогорск</v>
      </c>
      <c r="C20" s="34"/>
      <c r="D20" s="10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76" t="str">
        <f t="shared" si="2"/>
        <v/>
      </c>
      <c r="R20" s="76" t="str">
        <f t="shared" si="3"/>
        <v/>
      </c>
      <c r="S20" s="34"/>
      <c r="T20" s="10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76" t="str">
        <f t="shared" si="4"/>
        <v/>
      </c>
      <c r="AH20" s="76" t="str">
        <f t="shared" si="5"/>
        <v/>
      </c>
    </row>
    <row r="21" spans="1:34" ht="15" customHeight="1" outlineLevel="1" x14ac:dyDescent="0.25">
      <c r="A21" s="60">
        <f t="shared" si="1"/>
        <v>0</v>
      </c>
      <c r="B21" s="15" t="str">
        <f t="shared" si="6"/>
        <v>пгт. Усогорск</v>
      </c>
      <c r="C21" s="34"/>
      <c r="D21" s="10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76" t="str">
        <f t="shared" si="2"/>
        <v/>
      </c>
      <c r="R21" s="76" t="str">
        <f t="shared" si="3"/>
        <v/>
      </c>
      <c r="S21" s="34"/>
      <c r="T21" s="10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76" t="str">
        <f t="shared" si="4"/>
        <v/>
      </c>
      <c r="AH21" s="76" t="str">
        <f t="shared" si="5"/>
        <v/>
      </c>
    </row>
    <row r="22" spans="1:34" ht="15" customHeight="1" outlineLevel="1" x14ac:dyDescent="0.25">
      <c r="A22" s="60">
        <f t="shared" si="1"/>
        <v>0</v>
      </c>
      <c r="B22" s="15" t="str">
        <f t="shared" si="6"/>
        <v>пгт. Усогорск</v>
      </c>
      <c r="C22" s="34"/>
      <c r="D22" s="10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6" t="str">
        <f t="shared" si="2"/>
        <v/>
      </c>
      <c r="R22" s="76" t="str">
        <f t="shared" si="3"/>
        <v/>
      </c>
      <c r="S22" s="34"/>
      <c r="T22" s="10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76" t="str">
        <f t="shared" si="4"/>
        <v/>
      </c>
      <c r="AH22" s="76" t="str">
        <f t="shared" si="5"/>
        <v/>
      </c>
    </row>
    <row r="23" spans="1:34" ht="15" customHeight="1" outlineLevel="1" x14ac:dyDescent="0.25">
      <c r="A23" s="60">
        <f t="shared" si="1"/>
        <v>0</v>
      </c>
      <c r="B23" s="15" t="str">
        <f t="shared" si="6"/>
        <v>пгт. Усогорск</v>
      </c>
      <c r="C23" s="34"/>
      <c r="D23" s="10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76" t="str">
        <f t="shared" si="2"/>
        <v/>
      </c>
      <c r="R23" s="76" t="str">
        <f t="shared" si="3"/>
        <v/>
      </c>
      <c r="S23" s="34"/>
      <c r="T23" s="10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76" t="str">
        <f t="shared" si="4"/>
        <v/>
      </c>
      <c r="AH23" s="76" t="str">
        <f t="shared" si="5"/>
        <v/>
      </c>
    </row>
    <row r="24" spans="1:34" ht="15" customHeight="1" outlineLevel="1" x14ac:dyDescent="0.25">
      <c r="A24" s="60">
        <f t="shared" si="1"/>
        <v>0</v>
      </c>
      <c r="B24" s="15" t="str">
        <f t="shared" si="6"/>
        <v>пгт. Усогорск</v>
      </c>
      <c r="C24" s="34"/>
      <c r="D24" s="10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76" t="str">
        <f t="shared" si="2"/>
        <v/>
      </c>
      <c r="R24" s="76" t="str">
        <f t="shared" si="3"/>
        <v/>
      </c>
      <c r="S24" s="34"/>
      <c r="T24" s="10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76" t="str">
        <f t="shared" si="4"/>
        <v/>
      </c>
      <c r="AH24" s="76" t="str">
        <f t="shared" si="5"/>
        <v/>
      </c>
    </row>
    <row r="25" spans="1:34" ht="15" customHeight="1" outlineLevel="1" x14ac:dyDescent="0.25">
      <c r="A25" s="60">
        <f t="shared" si="1"/>
        <v>0</v>
      </c>
      <c r="B25" s="15" t="str">
        <f t="shared" si="6"/>
        <v>пгт. Усогорск</v>
      </c>
      <c r="C25" s="34"/>
      <c r="D25" s="10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76" t="str">
        <f t="shared" si="2"/>
        <v/>
      </c>
      <c r="R25" s="76" t="str">
        <f t="shared" si="3"/>
        <v/>
      </c>
      <c r="S25" s="34"/>
      <c r="T25" s="10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76" t="str">
        <f t="shared" si="4"/>
        <v/>
      </c>
      <c r="AH25" s="76" t="str">
        <f t="shared" si="5"/>
        <v/>
      </c>
    </row>
    <row r="26" spans="1:34" ht="15" customHeight="1" outlineLevel="1" x14ac:dyDescent="0.25">
      <c r="A26" s="60">
        <f t="shared" si="1"/>
        <v>0</v>
      </c>
      <c r="B26" s="15" t="str">
        <f t="shared" si="6"/>
        <v>пгт. Усогорск</v>
      </c>
      <c r="C26" s="34"/>
      <c r="D26" s="10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76" t="str">
        <f t="shared" si="2"/>
        <v/>
      </c>
      <c r="R26" s="76" t="str">
        <f t="shared" si="3"/>
        <v/>
      </c>
      <c r="S26" s="34"/>
      <c r="T26" s="10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76" t="str">
        <f t="shared" si="4"/>
        <v/>
      </c>
      <c r="AH26" s="76" t="str">
        <f t="shared" si="5"/>
        <v/>
      </c>
    </row>
    <row r="27" spans="1:34" ht="15" customHeight="1" outlineLevel="1" x14ac:dyDescent="0.25">
      <c r="A27" s="60">
        <f t="shared" si="1"/>
        <v>0</v>
      </c>
      <c r="B27" s="15" t="str">
        <f t="shared" si="6"/>
        <v>пгт. Усогорск</v>
      </c>
      <c r="C27" s="34"/>
      <c r="D27" s="10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76" t="str">
        <f t="shared" si="2"/>
        <v/>
      </c>
      <c r="R27" s="76" t="str">
        <f t="shared" si="3"/>
        <v/>
      </c>
      <c r="S27" s="34"/>
      <c r="T27" s="10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76" t="str">
        <f t="shared" si="4"/>
        <v/>
      </c>
      <c r="AH27" s="76" t="str">
        <f t="shared" si="5"/>
        <v/>
      </c>
    </row>
    <row r="28" spans="1:34" ht="15" customHeight="1" outlineLevel="1" x14ac:dyDescent="0.25">
      <c r="A28" s="60">
        <f t="shared" si="1"/>
        <v>0</v>
      </c>
      <c r="B28" s="15" t="str">
        <f t="shared" si="6"/>
        <v>пгт. Усогорск</v>
      </c>
      <c r="C28" s="34"/>
      <c r="D28" s="10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76" t="str">
        <f t="shared" si="2"/>
        <v/>
      </c>
      <c r="R28" s="76" t="str">
        <f t="shared" si="3"/>
        <v/>
      </c>
      <c r="S28" s="34"/>
      <c r="T28" s="10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76" t="str">
        <f t="shared" si="4"/>
        <v/>
      </c>
      <c r="AH28" s="76" t="str">
        <f t="shared" si="5"/>
        <v/>
      </c>
    </row>
    <row r="29" spans="1:34" ht="15" customHeight="1" outlineLevel="1" x14ac:dyDescent="0.25">
      <c r="A29" s="60">
        <f t="shared" si="1"/>
        <v>0</v>
      </c>
      <c r="B29" s="15" t="str">
        <f t="shared" si="6"/>
        <v>пгт. Усогорск</v>
      </c>
      <c r="C29" s="34"/>
      <c r="D29" s="10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76" t="str">
        <f t="shared" si="2"/>
        <v/>
      </c>
      <c r="R29" s="76" t="str">
        <f t="shared" si="3"/>
        <v/>
      </c>
      <c r="S29" s="34"/>
      <c r="T29" s="10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76" t="str">
        <f t="shared" si="4"/>
        <v/>
      </c>
      <c r="AH29" s="76" t="str">
        <f t="shared" si="5"/>
        <v/>
      </c>
    </row>
    <row r="30" spans="1:34" ht="15" customHeight="1" outlineLevel="1" x14ac:dyDescent="0.25">
      <c r="A30" s="60">
        <f t="shared" si="1"/>
        <v>0</v>
      </c>
      <c r="B30" s="15" t="str">
        <f t="shared" si="6"/>
        <v>пгт. Усогорск</v>
      </c>
      <c r="C30" s="34"/>
      <c r="D30" s="10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76" t="str">
        <f t="shared" si="2"/>
        <v/>
      </c>
      <c r="R30" s="76" t="str">
        <f t="shared" si="3"/>
        <v/>
      </c>
      <c r="S30" s="34"/>
      <c r="T30" s="10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76" t="str">
        <f t="shared" si="4"/>
        <v/>
      </c>
      <c r="AH30" s="76" t="str">
        <f t="shared" si="5"/>
        <v/>
      </c>
    </row>
    <row r="31" spans="1:34" ht="15" customHeight="1" outlineLevel="1" x14ac:dyDescent="0.25">
      <c r="A31" s="60">
        <f t="shared" si="1"/>
        <v>0</v>
      </c>
      <c r="B31" s="15" t="str">
        <f t="shared" si="6"/>
        <v>пгт. Усогорск</v>
      </c>
      <c r="C31" s="34"/>
      <c r="D31" s="10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76" t="str">
        <f t="shared" si="2"/>
        <v/>
      </c>
      <c r="R31" s="76" t="str">
        <f t="shared" si="3"/>
        <v/>
      </c>
      <c r="S31" s="34"/>
      <c r="T31" s="10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76" t="str">
        <f t="shared" si="4"/>
        <v/>
      </c>
      <c r="AH31" s="76" t="str">
        <f t="shared" si="5"/>
        <v/>
      </c>
    </row>
    <row r="32" spans="1:34" ht="15" customHeight="1" outlineLevel="1" x14ac:dyDescent="0.25">
      <c r="A32" s="60">
        <f t="shared" si="1"/>
        <v>0</v>
      </c>
      <c r="B32" s="15" t="str">
        <f t="shared" si="6"/>
        <v>пгт. Усогорск</v>
      </c>
      <c r="C32" s="34"/>
      <c r="D32" s="10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76" t="str">
        <f t="shared" si="2"/>
        <v/>
      </c>
      <c r="R32" s="76" t="str">
        <f t="shared" si="3"/>
        <v/>
      </c>
      <c r="S32" s="34"/>
      <c r="T32" s="10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76" t="str">
        <f t="shared" si="4"/>
        <v/>
      </c>
      <c r="AH32" s="76" t="str">
        <f t="shared" si="5"/>
        <v/>
      </c>
    </row>
    <row r="33" spans="1:34" ht="15" customHeight="1" outlineLevel="1" x14ac:dyDescent="0.25">
      <c r="A33" s="60">
        <f t="shared" si="1"/>
        <v>0</v>
      </c>
      <c r="B33" s="15" t="str">
        <f t="shared" si="6"/>
        <v>пгт. Усогорск</v>
      </c>
      <c r="C33" s="34"/>
      <c r="D33" s="10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76" t="str">
        <f t="shared" si="2"/>
        <v/>
      </c>
      <c r="R33" s="76" t="str">
        <f t="shared" si="3"/>
        <v/>
      </c>
      <c r="S33" s="34"/>
      <c r="T33" s="10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76" t="str">
        <f t="shared" si="4"/>
        <v/>
      </c>
      <c r="AH33" s="76" t="str">
        <f t="shared" si="5"/>
        <v/>
      </c>
    </row>
    <row r="34" spans="1:34" ht="15" customHeight="1" outlineLevel="1" x14ac:dyDescent="0.25">
      <c r="A34" s="60">
        <f t="shared" si="1"/>
        <v>0</v>
      </c>
      <c r="B34" s="15" t="str">
        <f t="shared" si="6"/>
        <v>пгт. Усогорск</v>
      </c>
      <c r="C34" s="34"/>
      <c r="D34" s="10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76" t="str">
        <f t="shared" si="2"/>
        <v/>
      </c>
      <c r="R34" s="76" t="str">
        <f t="shared" si="3"/>
        <v/>
      </c>
      <c r="S34" s="34"/>
      <c r="T34" s="10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76" t="str">
        <f t="shared" si="4"/>
        <v/>
      </c>
      <c r="AH34" s="76" t="str">
        <f t="shared" si="5"/>
        <v/>
      </c>
    </row>
    <row r="35" spans="1:34" ht="15" customHeight="1" outlineLevel="1" x14ac:dyDescent="0.25">
      <c r="A35" s="60">
        <f t="shared" si="1"/>
        <v>0</v>
      </c>
      <c r="B35" s="15" t="str">
        <f t="shared" si="6"/>
        <v>пгт. Усогорск</v>
      </c>
      <c r="C35" s="34"/>
      <c r="D35" s="10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76" t="str">
        <f t="shared" si="2"/>
        <v/>
      </c>
      <c r="R35" s="76" t="str">
        <f t="shared" si="3"/>
        <v/>
      </c>
      <c r="S35" s="34"/>
      <c r="T35" s="10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76" t="str">
        <f t="shared" si="4"/>
        <v/>
      </c>
      <c r="AH35" s="76" t="str">
        <f t="shared" si="5"/>
        <v/>
      </c>
    </row>
    <row r="36" spans="1:34" ht="15" customHeight="1" outlineLevel="1" x14ac:dyDescent="0.25">
      <c r="A36" s="60">
        <f t="shared" si="1"/>
        <v>0</v>
      </c>
      <c r="B36" s="15" t="str">
        <f t="shared" si="6"/>
        <v>пгт. Усогорск</v>
      </c>
      <c r="C36" s="34"/>
      <c r="D36" s="10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76" t="str">
        <f t="shared" si="2"/>
        <v/>
      </c>
      <c r="R36" s="76" t="str">
        <f t="shared" si="3"/>
        <v/>
      </c>
      <c r="S36" s="34"/>
      <c r="T36" s="10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76" t="str">
        <f t="shared" si="4"/>
        <v/>
      </c>
      <c r="AH36" s="76" t="str">
        <f t="shared" si="5"/>
        <v/>
      </c>
    </row>
    <row r="37" spans="1:34" ht="15" customHeight="1" outlineLevel="1" x14ac:dyDescent="0.25">
      <c r="A37" s="60">
        <f t="shared" si="1"/>
        <v>0</v>
      </c>
      <c r="B37" s="15" t="str">
        <f t="shared" si="6"/>
        <v>пгт. Усогорск</v>
      </c>
      <c r="C37" s="34"/>
      <c r="D37" s="10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76" t="str">
        <f>IF(C37=0,"",IF(E37&gt;=$E$6,"+","-"))</f>
        <v/>
      </c>
      <c r="R37" s="76" t="str">
        <f t="shared" si="3"/>
        <v/>
      </c>
      <c r="S37" s="34"/>
      <c r="T37" s="10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76" t="str">
        <f t="shared" si="4"/>
        <v/>
      </c>
      <c r="AH37" s="76" t="str">
        <f t="shared" si="5"/>
        <v/>
      </c>
    </row>
    <row r="38" spans="1:34" ht="15" hidden="1" customHeight="1" x14ac:dyDescent="0.25">
      <c r="A38" s="60">
        <f t="shared" si="1"/>
        <v>0</v>
      </c>
      <c r="B38" s="124" t="s">
        <v>133</v>
      </c>
      <c r="C38" s="8" t="s">
        <v>4</v>
      </c>
      <c r="D38" s="61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3"/>
      <c r="Q38" s="27">
        <f>COUNTIF(Q40:Q64,"-")</f>
        <v>0</v>
      </c>
      <c r="R38" s="27">
        <f>COUNTIF(R40:R64,"-")</f>
        <v>0</v>
      </c>
      <c r="S38" s="8" t="s">
        <v>4</v>
      </c>
      <c r="T38" s="64"/>
      <c r="U38" s="62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5"/>
      <c r="AG38" s="27">
        <f>COUNTIF(AG40:AG64,"-")</f>
        <v>0</v>
      </c>
      <c r="AH38" s="27">
        <f>COUNTIF(AH40:AH64,"-")</f>
        <v>0</v>
      </c>
    </row>
    <row r="39" spans="1:34" ht="15" customHeight="1" x14ac:dyDescent="0.25">
      <c r="A39" s="60">
        <f t="shared" si="1"/>
        <v>1</v>
      </c>
      <c r="B39" s="125"/>
      <c r="C39" s="8" t="s">
        <v>5</v>
      </c>
      <c r="D39" s="61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3"/>
      <c r="Q39" s="27">
        <f>COUNTIF(Q40:Q64,"-")+COUNTIF(Q40:Q64,"+")</f>
        <v>4</v>
      </c>
      <c r="R39" s="27">
        <f>COUNTIF(R40:R64,"-")+COUNTIF(R40:R64,"+")</f>
        <v>4</v>
      </c>
      <c r="S39" s="8" t="s">
        <v>5</v>
      </c>
      <c r="T39" s="64"/>
      <c r="U39" s="62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5"/>
      <c r="AG39" s="27">
        <f>COUNTIF(AG40:AG64,"-")+COUNTIF(AG40:AG64,"+")</f>
        <v>0</v>
      </c>
      <c r="AH39" s="27">
        <f>COUNTIF(AH40:AH64,"-")+COUNTIF(AH40:AH64,"+")</f>
        <v>4</v>
      </c>
    </row>
    <row r="40" spans="1:34" ht="25.5" customHeight="1" outlineLevel="1" x14ac:dyDescent="0.25">
      <c r="A40" s="60">
        <f t="shared" si="1"/>
        <v>1</v>
      </c>
      <c r="B40" s="15" t="str">
        <f>B38</f>
        <v>станция Кослан</v>
      </c>
      <c r="C40" s="31" t="s">
        <v>189</v>
      </c>
      <c r="D40" s="10">
        <v>43481</v>
      </c>
      <c r="E40" s="32">
        <v>63</v>
      </c>
      <c r="F40" s="32"/>
      <c r="G40" s="32">
        <v>0</v>
      </c>
      <c r="H40" s="32">
        <v>8.1999999999999993</v>
      </c>
      <c r="I40" s="32">
        <v>0.57999999999999996</v>
      </c>
      <c r="J40" s="32">
        <v>8.3000000000000007</v>
      </c>
      <c r="K40" s="32">
        <v>0.1</v>
      </c>
      <c r="L40" s="32">
        <v>5.0000000000000001E-3</v>
      </c>
      <c r="M40" s="32"/>
      <c r="N40" s="92">
        <v>2E-3</v>
      </c>
      <c r="O40" s="32"/>
      <c r="P40" s="32"/>
      <c r="Q40" s="76" t="str">
        <f>IF(E40=0,"",IF(E40&gt;=$E$6,"+","-"))</f>
        <v>+</v>
      </c>
      <c r="R40" s="76" t="str">
        <f>IF(C40&gt;0,IF(AND(F40&lt;=$F$6,G40&lt;=$G$6,H40&lt;=$H$6,I40&lt;=$I$6,J40&lt;=$J$6,K40&lt;=$K$6,L40&lt;=$L$6,M40&lt;=$M$6,N40&lt;=$N$6,O40&lt;=$O$6,P40&lt;=$P$6),"+","-"),"")</f>
        <v>+</v>
      </c>
      <c r="S40" s="31" t="s">
        <v>192</v>
      </c>
      <c r="T40" s="10">
        <v>43481</v>
      </c>
      <c r="U40" s="32"/>
      <c r="V40" s="32"/>
      <c r="W40" s="32">
        <v>0</v>
      </c>
      <c r="X40" s="32">
        <v>8.4</v>
      </c>
      <c r="Y40" s="32">
        <v>0.57999999999999996</v>
      </c>
      <c r="Z40" s="32">
        <v>8.3000000000000007</v>
      </c>
      <c r="AA40" s="32">
        <v>0.1</v>
      </c>
      <c r="AB40" s="32">
        <v>5.0000000000000001E-3</v>
      </c>
      <c r="AC40" s="32"/>
      <c r="AD40" s="32">
        <v>2E-3</v>
      </c>
      <c r="AE40" s="32"/>
      <c r="AF40" s="32"/>
      <c r="AG40" s="76" t="str">
        <f>IF(U40=0,"",IF(U40&gt;=$U$6,"+","-"))</f>
        <v/>
      </c>
      <c r="AH40" s="76" t="str">
        <f>IF(S40&gt;0,IF(AND(V40&lt;=$V$6,W40&lt;=$W$6,X40&lt;=$X$6,Y40&lt;=$Y$6,Z40&lt;=$Z$6,AA40&lt;=$AA$6,AB40&lt;=$AB$6,AC40&lt;=$AC$6,AD40&lt;=$AD$6,AE40&lt;=$AE$6,AF40&lt;=$AF$6),"+","-"),"")</f>
        <v>+</v>
      </c>
    </row>
    <row r="41" spans="1:34" ht="25.5" customHeight="1" outlineLevel="1" x14ac:dyDescent="0.25">
      <c r="A41" s="60">
        <f t="shared" si="1"/>
        <v>1</v>
      </c>
      <c r="B41" s="15" t="str">
        <f>B40</f>
        <v>станция Кослан</v>
      </c>
      <c r="C41" s="31" t="s">
        <v>189</v>
      </c>
      <c r="D41" s="10">
        <v>43495</v>
      </c>
      <c r="E41" s="32">
        <v>64</v>
      </c>
      <c r="F41" s="32"/>
      <c r="G41" s="32">
        <v>0</v>
      </c>
      <c r="H41" s="32">
        <v>8</v>
      </c>
      <c r="I41" s="32">
        <v>0.57999999999999996</v>
      </c>
      <c r="J41" s="32">
        <v>8.3000000000000007</v>
      </c>
      <c r="K41" s="32">
        <v>0.1</v>
      </c>
      <c r="L41" s="32">
        <v>5.0000000000000001E-3</v>
      </c>
      <c r="M41" s="32"/>
      <c r="N41" s="32">
        <v>2E-3</v>
      </c>
      <c r="O41" s="32"/>
      <c r="P41" s="32"/>
      <c r="Q41" s="76" t="str">
        <f t="shared" ref="Q41:Q63" si="7">IF(E41=0,"",IF(E41&gt;=$E$6,"+","-"))</f>
        <v>+</v>
      </c>
      <c r="R41" s="76" t="str">
        <f t="shared" ref="R41:R64" si="8">IF(C41&gt;0,IF(AND(F41&lt;=$F$6,G41&lt;=$G$6,H41&lt;=$H$6,I41&lt;=$I$6,J41&lt;=$J$6,K41&lt;=$K$6,L41&lt;=$L$6,M41&lt;=$M$6,N41&lt;=$N$6,O41&lt;=$O$6,P41&lt;=$P$6),"+","-"),"")</f>
        <v>+</v>
      </c>
      <c r="S41" s="31" t="s">
        <v>192</v>
      </c>
      <c r="T41" s="10">
        <v>43495</v>
      </c>
      <c r="U41" s="32"/>
      <c r="V41" s="32"/>
      <c r="W41" s="32">
        <v>0</v>
      </c>
      <c r="X41" s="32">
        <v>8.1999999999999993</v>
      </c>
      <c r="Y41" s="32">
        <v>0.57999999999999996</v>
      </c>
      <c r="Z41" s="32">
        <v>8.3000000000000007</v>
      </c>
      <c r="AA41" s="32">
        <v>0.1</v>
      </c>
      <c r="AB41" s="32">
        <v>0.02</v>
      </c>
      <c r="AC41" s="32"/>
      <c r="AD41" s="32">
        <v>2E-3</v>
      </c>
      <c r="AE41" s="32"/>
      <c r="AF41" s="32"/>
      <c r="AG41" s="76" t="str">
        <f t="shared" ref="AG41:AG64" si="9">IF(U41=0,"",IF(U41&gt;=$U$6,"+","-"))</f>
        <v/>
      </c>
      <c r="AH41" s="76" t="str">
        <f t="shared" ref="AH41:AH64" si="10">IF(S41&gt;0,IF(AND(V41&lt;=$V$6,W41&lt;=$W$6,X41&lt;=$X$6,Y41&lt;=$Y$6,Z41&lt;=$Z$6,AA41&lt;=$AA$6,AB41&lt;=$AB$6,AC41&lt;=$AC$6,AD41&lt;=$AD$6,AE41&lt;=$AE$6,AF41&lt;=$AF$6),"+","-"),"")</f>
        <v>+</v>
      </c>
    </row>
    <row r="42" spans="1:34" ht="25.5" customHeight="1" outlineLevel="1" x14ac:dyDescent="0.25">
      <c r="A42" s="60">
        <f t="shared" si="1"/>
        <v>1</v>
      </c>
      <c r="B42" s="15" t="str">
        <f t="shared" ref="B42:B64" si="11">B41</f>
        <v>станция Кослан</v>
      </c>
      <c r="C42" s="31" t="s">
        <v>189</v>
      </c>
      <c r="D42" s="10">
        <v>43508</v>
      </c>
      <c r="E42" s="32">
        <v>60</v>
      </c>
      <c r="F42" s="32"/>
      <c r="G42" s="32">
        <v>0</v>
      </c>
      <c r="H42" s="32">
        <v>8.1999999999999993</v>
      </c>
      <c r="I42" s="32">
        <v>0.57999999999999996</v>
      </c>
      <c r="J42" s="32">
        <v>8.6</v>
      </c>
      <c r="K42" s="32">
        <v>0.1</v>
      </c>
      <c r="L42" s="32">
        <v>5.0000000000000001E-3</v>
      </c>
      <c r="M42" s="32"/>
      <c r="N42" s="32">
        <v>2E-3</v>
      </c>
      <c r="O42" s="32"/>
      <c r="P42" s="32"/>
      <c r="Q42" s="76" t="str">
        <f t="shared" si="7"/>
        <v>+</v>
      </c>
      <c r="R42" s="76" t="str">
        <f t="shared" si="8"/>
        <v>+</v>
      </c>
      <c r="S42" s="31" t="s">
        <v>192</v>
      </c>
      <c r="T42" s="10">
        <v>43508</v>
      </c>
      <c r="U42" s="32"/>
      <c r="V42" s="32"/>
      <c r="W42" s="32">
        <v>0</v>
      </c>
      <c r="X42" s="32">
        <v>8.6</v>
      </c>
      <c r="Y42" s="32">
        <v>0.57999999999999996</v>
      </c>
      <c r="Z42" s="32">
        <v>8.5</v>
      </c>
      <c r="AA42" s="32">
        <v>0.1</v>
      </c>
      <c r="AB42" s="32">
        <v>1.6E-2</v>
      </c>
      <c r="AC42" s="32"/>
      <c r="AD42" s="32">
        <v>2E-3</v>
      </c>
      <c r="AE42" s="32"/>
      <c r="AF42" s="32"/>
      <c r="AG42" s="76" t="str">
        <f t="shared" si="9"/>
        <v/>
      </c>
      <c r="AH42" s="76" t="str">
        <f t="shared" si="10"/>
        <v>+</v>
      </c>
    </row>
    <row r="43" spans="1:34" ht="25.5" customHeight="1" outlineLevel="1" x14ac:dyDescent="0.25">
      <c r="A43" s="60">
        <f t="shared" si="1"/>
        <v>1</v>
      </c>
      <c r="B43" s="15" t="str">
        <f t="shared" si="11"/>
        <v>станция Кослан</v>
      </c>
      <c r="C43" s="31" t="s">
        <v>189</v>
      </c>
      <c r="D43" s="10">
        <v>43544</v>
      </c>
      <c r="E43" s="32">
        <v>60</v>
      </c>
      <c r="F43" s="32"/>
      <c r="G43" s="32">
        <v>0</v>
      </c>
      <c r="H43" s="32">
        <v>8.1999999999999993</v>
      </c>
      <c r="I43" s="32">
        <v>0.57999999999999996</v>
      </c>
      <c r="J43" s="32">
        <v>8.6999999999999993</v>
      </c>
      <c r="K43" s="32">
        <v>0.1</v>
      </c>
      <c r="L43" s="32">
        <v>5.0000000000000001E-3</v>
      </c>
      <c r="M43" s="32"/>
      <c r="N43" s="32">
        <v>2E-3</v>
      </c>
      <c r="O43" s="32"/>
      <c r="P43" s="32"/>
      <c r="Q43" s="76" t="str">
        <f t="shared" si="7"/>
        <v>+</v>
      </c>
      <c r="R43" s="76" t="str">
        <f t="shared" si="8"/>
        <v>+</v>
      </c>
      <c r="S43" s="31" t="s">
        <v>192</v>
      </c>
      <c r="T43" s="10">
        <v>43544</v>
      </c>
      <c r="U43" s="32"/>
      <c r="V43" s="32"/>
      <c r="W43" s="32">
        <v>0</v>
      </c>
      <c r="X43" s="32">
        <v>6.5</v>
      </c>
      <c r="Y43" s="32">
        <v>0.57999999999999996</v>
      </c>
      <c r="Z43" s="32">
        <v>8.6999999999999993</v>
      </c>
      <c r="AA43" s="32">
        <v>0.1</v>
      </c>
      <c r="AB43" s="32">
        <v>1.6E-2</v>
      </c>
      <c r="AC43" s="32"/>
      <c r="AD43" s="32">
        <v>2E-3</v>
      </c>
      <c r="AE43" s="32"/>
      <c r="AF43" s="32"/>
      <c r="AG43" s="76" t="str">
        <f t="shared" si="9"/>
        <v/>
      </c>
      <c r="AH43" s="76" t="str">
        <f t="shared" si="10"/>
        <v>+</v>
      </c>
    </row>
    <row r="44" spans="1:34" ht="25.5" customHeight="1" outlineLevel="1" x14ac:dyDescent="0.25">
      <c r="A44" s="60">
        <f t="shared" si="1"/>
        <v>1</v>
      </c>
      <c r="B44" s="15" t="str">
        <f t="shared" si="11"/>
        <v>станция Кослан</v>
      </c>
      <c r="C44" s="31"/>
      <c r="D44" s="10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76" t="str">
        <f t="shared" si="7"/>
        <v/>
      </c>
      <c r="R44" s="76" t="str">
        <f t="shared" si="8"/>
        <v/>
      </c>
      <c r="S44" s="31"/>
      <c r="T44" s="10"/>
      <c r="U44" s="32"/>
      <c r="V44" s="32"/>
      <c r="W44" s="32"/>
      <c r="X44" s="32"/>
      <c r="Y44" s="32"/>
      <c r="Z44" s="32"/>
      <c r="AA44" s="32"/>
      <c r="AB44" s="32"/>
      <c r="AC44" s="32"/>
      <c r="AD44" s="32">
        <v>2E-3</v>
      </c>
      <c r="AE44" s="32"/>
      <c r="AF44" s="32"/>
      <c r="AG44" s="76" t="str">
        <f t="shared" si="9"/>
        <v/>
      </c>
      <c r="AH44" s="76" t="str">
        <f t="shared" si="10"/>
        <v/>
      </c>
    </row>
    <row r="45" spans="1:34" ht="25.5" customHeight="1" outlineLevel="1" x14ac:dyDescent="0.25">
      <c r="A45" s="60">
        <f t="shared" si="1"/>
        <v>1</v>
      </c>
      <c r="B45" s="15" t="str">
        <f t="shared" si="11"/>
        <v>станция Кослан</v>
      </c>
      <c r="C45" s="31"/>
      <c r="D45" s="10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76" t="str">
        <f t="shared" si="7"/>
        <v/>
      </c>
      <c r="R45" s="76" t="str">
        <f t="shared" si="8"/>
        <v/>
      </c>
      <c r="S45" s="31"/>
      <c r="T45" s="10"/>
      <c r="U45" s="32"/>
      <c r="V45" s="32"/>
      <c r="W45" s="32"/>
      <c r="X45" s="32"/>
      <c r="Y45" s="32"/>
      <c r="Z45" s="32"/>
      <c r="AA45" s="32"/>
      <c r="AB45" s="32"/>
      <c r="AC45" s="32"/>
      <c r="AD45" s="32">
        <v>2E-3</v>
      </c>
      <c r="AE45" s="32"/>
      <c r="AF45" s="32"/>
      <c r="AG45" s="76" t="str">
        <f t="shared" si="9"/>
        <v/>
      </c>
      <c r="AH45" s="76" t="str">
        <f t="shared" si="10"/>
        <v/>
      </c>
    </row>
    <row r="46" spans="1:34" ht="15" customHeight="1" outlineLevel="1" x14ac:dyDescent="0.25">
      <c r="A46" s="60">
        <f t="shared" si="1"/>
        <v>0</v>
      </c>
      <c r="B46" s="15" t="str">
        <f t="shared" si="11"/>
        <v>станция Кослан</v>
      </c>
      <c r="C46" s="31"/>
      <c r="D46" s="10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76" t="str">
        <f t="shared" si="7"/>
        <v/>
      </c>
      <c r="R46" s="76" t="str">
        <f t="shared" si="8"/>
        <v/>
      </c>
      <c r="S46" s="31"/>
      <c r="T46" s="10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76" t="str">
        <f t="shared" si="9"/>
        <v/>
      </c>
      <c r="AH46" s="76" t="str">
        <f t="shared" si="10"/>
        <v/>
      </c>
    </row>
    <row r="47" spans="1:34" ht="15" customHeight="1" outlineLevel="1" x14ac:dyDescent="0.25">
      <c r="A47" s="60">
        <f t="shared" si="1"/>
        <v>0</v>
      </c>
      <c r="B47" s="15" t="str">
        <f t="shared" si="11"/>
        <v>станция Кослан</v>
      </c>
      <c r="C47" s="34"/>
      <c r="D47" s="10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76" t="str">
        <f t="shared" si="7"/>
        <v/>
      </c>
      <c r="R47" s="76" t="str">
        <f t="shared" si="8"/>
        <v/>
      </c>
      <c r="S47" s="34"/>
      <c r="T47" s="10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76" t="str">
        <f t="shared" si="9"/>
        <v/>
      </c>
      <c r="AH47" s="76" t="str">
        <f t="shared" si="10"/>
        <v/>
      </c>
    </row>
    <row r="48" spans="1:34" ht="15" customHeight="1" outlineLevel="1" x14ac:dyDescent="0.25">
      <c r="A48" s="60">
        <f t="shared" si="1"/>
        <v>0</v>
      </c>
      <c r="B48" s="15" t="str">
        <f t="shared" si="11"/>
        <v>станция Кослан</v>
      </c>
      <c r="C48" s="34"/>
      <c r="D48" s="10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76" t="str">
        <f t="shared" si="7"/>
        <v/>
      </c>
      <c r="R48" s="76" t="str">
        <f t="shared" si="8"/>
        <v/>
      </c>
      <c r="S48" s="34"/>
      <c r="T48" s="10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76" t="str">
        <f t="shared" si="9"/>
        <v/>
      </c>
      <c r="AH48" s="76" t="str">
        <f t="shared" si="10"/>
        <v/>
      </c>
    </row>
    <row r="49" spans="1:34" ht="15" customHeight="1" outlineLevel="1" x14ac:dyDescent="0.25">
      <c r="A49" s="60">
        <f t="shared" si="1"/>
        <v>0</v>
      </c>
      <c r="B49" s="15" t="str">
        <f t="shared" si="11"/>
        <v>станция Кослан</v>
      </c>
      <c r="C49" s="34"/>
      <c r="D49" s="10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76" t="str">
        <f t="shared" si="7"/>
        <v/>
      </c>
      <c r="R49" s="76" t="str">
        <f t="shared" si="8"/>
        <v/>
      </c>
      <c r="S49" s="34"/>
      <c r="T49" s="10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76" t="str">
        <f t="shared" si="9"/>
        <v/>
      </c>
      <c r="AH49" s="76" t="str">
        <f t="shared" si="10"/>
        <v/>
      </c>
    </row>
    <row r="50" spans="1:34" ht="15" customHeight="1" outlineLevel="1" x14ac:dyDescent="0.25">
      <c r="A50" s="60">
        <f t="shared" si="1"/>
        <v>0</v>
      </c>
      <c r="B50" s="15" t="str">
        <f t="shared" si="11"/>
        <v>станция Кослан</v>
      </c>
      <c r="C50" s="34"/>
      <c r="D50" s="10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76" t="str">
        <f t="shared" si="7"/>
        <v/>
      </c>
      <c r="R50" s="76" t="str">
        <f t="shared" si="8"/>
        <v/>
      </c>
      <c r="S50" s="34"/>
      <c r="T50" s="10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76" t="str">
        <f t="shared" si="9"/>
        <v/>
      </c>
      <c r="AH50" s="76" t="str">
        <f t="shared" si="10"/>
        <v/>
      </c>
    </row>
    <row r="51" spans="1:34" ht="15" customHeight="1" outlineLevel="1" x14ac:dyDescent="0.25">
      <c r="A51" s="60">
        <f t="shared" si="1"/>
        <v>0</v>
      </c>
      <c r="B51" s="15" t="str">
        <f t="shared" si="11"/>
        <v>станция Кослан</v>
      </c>
      <c r="C51" s="34"/>
      <c r="D51" s="10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76" t="str">
        <f t="shared" si="7"/>
        <v/>
      </c>
      <c r="R51" s="76" t="str">
        <f t="shared" si="8"/>
        <v/>
      </c>
      <c r="S51" s="34"/>
      <c r="T51" s="10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76" t="str">
        <f t="shared" si="9"/>
        <v/>
      </c>
      <c r="AH51" s="76" t="str">
        <f t="shared" si="10"/>
        <v/>
      </c>
    </row>
    <row r="52" spans="1:34" ht="15" customHeight="1" outlineLevel="1" x14ac:dyDescent="0.25">
      <c r="A52" s="60">
        <f t="shared" si="1"/>
        <v>0</v>
      </c>
      <c r="B52" s="15" t="str">
        <f t="shared" si="11"/>
        <v>станция Кослан</v>
      </c>
      <c r="C52" s="34"/>
      <c r="D52" s="10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76" t="str">
        <f t="shared" si="7"/>
        <v/>
      </c>
      <c r="R52" s="76" t="str">
        <f t="shared" si="8"/>
        <v/>
      </c>
      <c r="S52" s="34"/>
      <c r="T52" s="10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76" t="str">
        <f t="shared" si="9"/>
        <v/>
      </c>
      <c r="AH52" s="76" t="str">
        <f t="shared" si="10"/>
        <v/>
      </c>
    </row>
    <row r="53" spans="1:34" ht="15" customHeight="1" outlineLevel="1" x14ac:dyDescent="0.25">
      <c r="A53" s="60">
        <f t="shared" si="1"/>
        <v>0</v>
      </c>
      <c r="B53" s="15" t="str">
        <f t="shared" si="11"/>
        <v>станция Кослан</v>
      </c>
      <c r="C53" s="34"/>
      <c r="D53" s="10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76" t="str">
        <f t="shared" si="7"/>
        <v/>
      </c>
      <c r="R53" s="76" t="str">
        <f t="shared" si="8"/>
        <v/>
      </c>
      <c r="S53" s="34"/>
      <c r="T53" s="10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76" t="str">
        <f t="shared" si="9"/>
        <v/>
      </c>
      <c r="AH53" s="76" t="str">
        <f t="shared" si="10"/>
        <v/>
      </c>
    </row>
    <row r="54" spans="1:34" ht="15" customHeight="1" outlineLevel="1" x14ac:dyDescent="0.25">
      <c r="A54" s="60">
        <f t="shared" si="1"/>
        <v>0</v>
      </c>
      <c r="B54" s="15" t="str">
        <f t="shared" si="11"/>
        <v>станция Кослан</v>
      </c>
      <c r="C54" s="34"/>
      <c r="D54" s="10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76" t="str">
        <f t="shared" si="7"/>
        <v/>
      </c>
      <c r="R54" s="76" t="str">
        <f t="shared" si="8"/>
        <v/>
      </c>
      <c r="S54" s="34"/>
      <c r="T54" s="10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76" t="str">
        <f t="shared" si="9"/>
        <v/>
      </c>
      <c r="AH54" s="76" t="str">
        <f t="shared" si="10"/>
        <v/>
      </c>
    </row>
    <row r="55" spans="1:34" ht="15" customHeight="1" outlineLevel="1" x14ac:dyDescent="0.25">
      <c r="A55" s="60">
        <f t="shared" si="1"/>
        <v>0</v>
      </c>
      <c r="B55" s="15" t="str">
        <f t="shared" si="11"/>
        <v>станция Кослан</v>
      </c>
      <c r="C55" s="34"/>
      <c r="D55" s="10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76" t="str">
        <f t="shared" si="7"/>
        <v/>
      </c>
      <c r="R55" s="76" t="str">
        <f t="shared" si="8"/>
        <v/>
      </c>
      <c r="S55" s="34"/>
      <c r="T55" s="10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76" t="str">
        <f t="shared" si="9"/>
        <v/>
      </c>
      <c r="AH55" s="76" t="str">
        <f t="shared" si="10"/>
        <v/>
      </c>
    </row>
    <row r="56" spans="1:34" ht="15" customHeight="1" outlineLevel="1" x14ac:dyDescent="0.25">
      <c r="A56" s="60">
        <f t="shared" si="1"/>
        <v>0</v>
      </c>
      <c r="B56" s="15" t="str">
        <f t="shared" si="11"/>
        <v>станция Кослан</v>
      </c>
      <c r="C56" s="34"/>
      <c r="D56" s="10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76" t="str">
        <f t="shared" si="7"/>
        <v/>
      </c>
      <c r="R56" s="76" t="str">
        <f t="shared" si="8"/>
        <v/>
      </c>
      <c r="S56" s="34"/>
      <c r="T56" s="10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76" t="str">
        <f t="shared" si="9"/>
        <v/>
      </c>
      <c r="AH56" s="76" t="str">
        <f t="shared" si="10"/>
        <v/>
      </c>
    </row>
    <row r="57" spans="1:34" ht="15" customHeight="1" outlineLevel="1" x14ac:dyDescent="0.25">
      <c r="A57" s="60">
        <f t="shared" si="1"/>
        <v>0</v>
      </c>
      <c r="B57" s="15" t="str">
        <f t="shared" si="11"/>
        <v>станция Кослан</v>
      </c>
      <c r="C57" s="34"/>
      <c r="D57" s="10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76" t="str">
        <f t="shared" si="7"/>
        <v/>
      </c>
      <c r="R57" s="76" t="str">
        <f t="shared" si="8"/>
        <v/>
      </c>
      <c r="S57" s="34"/>
      <c r="T57" s="10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76" t="str">
        <f t="shared" si="9"/>
        <v/>
      </c>
      <c r="AH57" s="76" t="str">
        <f t="shared" si="10"/>
        <v/>
      </c>
    </row>
    <row r="58" spans="1:34" ht="15" customHeight="1" outlineLevel="1" x14ac:dyDescent="0.25">
      <c r="A58" s="60">
        <f t="shared" si="1"/>
        <v>0</v>
      </c>
      <c r="B58" s="15" t="str">
        <f t="shared" si="11"/>
        <v>станция Кослан</v>
      </c>
      <c r="C58" s="34"/>
      <c r="D58" s="10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76" t="str">
        <f t="shared" si="7"/>
        <v/>
      </c>
      <c r="R58" s="76" t="str">
        <f t="shared" si="8"/>
        <v/>
      </c>
      <c r="S58" s="34"/>
      <c r="T58" s="10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76" t="str">
        <f t="shared" si="9"/>
        <v/>
      </c>
      <c r="AH58" s="76" t="str">
        <f t="shared" si="10"/>
        <v/>
      </c>
    </row>
    <row r="59" spans="1:34" ht="15" customHeight="1" outlineLevel="1" x14ac:dyDescent="0.25">
      <c r="A59" s="60">
        <f t="shared" si="1"/>
        <v>0</v>
      </c>
      <c r="B59" s="15" t="str">
        <f t="shared" si="11"/>
        <v>станция Кослан</v>
      </c>
      <c r="C59" s="34"/>
      <c r="D59" s="10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76" t="str">
        <f t="shared" si="7"/>
        <v/>
      </c>
      <c r="R59" s="76" t="str">
        <f t="shared" si="8"/>
        <v/>
      </c>
      <c r="S59" s="34"/>
      <c r="T59" s="10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76" t="str">
        <f t="shared" si="9"/>
        <v/>
      </c>
      <c r="AH59" s="76" t="str">
        <f t="shared" si="10"/>
        <v/>
      </c>
    </row>
    <row r="60" spans="1:34" ht="15" customHeight="1" outlineLevel="1" x14ac:dyDescent="0.25">
      <c r="A60" s="60">
        <f t="shared" si="1"/>
        <v>0</v>
      </c>
      <c r="B60" s="15" t="str">
        <f t="shared" si="11"/>
        <v>станция Кослан</v>
      </c>
      <c r="C60" s="34"/>
      <c r="D60" s="10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76" t="str">
        <f t="shared" si="7"/>
        <v/>
      </c>
      <c r="R60" s="76" t="str">
        <f t="shared" si="8"/>
        <v/>
      </c>
      <c r="S60" s="34"/>
      <c r="T60" s="10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76" t="str">
        <f t="shared" si="9"/>
        <v/>
      </c>
      <c r="AH60" s="76" t="str">
        <f t="shared" si="10"/>
        <v/>
      </c>
    </row>
    <row r="61" spans="1:34" ht="15" customHeight="1" outlineLevel="1" x14ac:dyDescent="0.25">
      <c r="A61" s="60">
        <f t="shared" si="1"/>
        <v>0</v>
      </c>
      <c r="B61" s="15" t="str">
        <f t="shared" si="11"/>
        <v>станция Кослан</v>
      </c>
      <c r="C61" s="34"/>
      <c r="D61" s="10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76" t="str">
        <f t="shared" si="7"/>
        <v/>
      </c>
      <c r="R61" s="76" t="str">
        <f t="shared" si="8"/>
        <v/>
      </c>
      <c r="S61" s="34"/>
      <c r="T61" s="10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76" t="str">
        <f t="shared" si="9"/>
        <v/>
      </c>
      <c r="AH61" s="76" t="str">
        <f t="shared" si="10"/>
        <v/>
      </c>
    </row>
    <row r="62" spans="1:34" ht="15" customHeight="1" outlineLevel="1" x14ac:dyDescent="0.25">
      <c r="A62" s="60">
        <f t="shared" si="1"/>
        <v>0</v>
      </c>
      <c r="B62" s="15" t="str">
        <f t="shared" si="11"/>
        <v>станция Кослан</v>
      </c>
      <c r="C62" s="34"/>
      <c r="D62" s="10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76" t="str">
        <f t="shared" si="7"/>
        <v/>
      </c>
      <c r="R62" s="76" t="str">
        <f t="shared" si="8"/>
        <v/>
      </c>
      <c r="S62" s="34"/>
      <c r="T62" s="10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76" t="str">
        <f t="shared" si="9"/>
        <v/>
      </c>
      <c r="AH62" s="76" t="str">
        <f t="shared" si="10"/>
        <v/>
      </c>
    </row>
    <row r="63" spans="1:34" ht="15" customHeight="1" outlineLevel="1" x14ac:dyDescent="0.25">
      <c r="A63" s="60">
        <f t="shared" si="1"/>
        <v>0</v>
      </c>
      <c r="B63" s="15" t="str">
        <f t="shared" si="11"/>
        <v>станция Кослан</v>
      </c>
      <c r="C63" s="34"/>
      <c r="D63" s="10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76" t="str">
        <f t="shared" si="7"/>
        <v/>
      </c>
      <c r="R63" s="76" t="str">
        <f t="shared" si="8"/>
        <v/>
      </c>
      <c r="S63" s="34"/>
      <c r="T63" s="10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76" t="str">
        <f t="shared" si="9"/>
        <v/>
      </c>
      <c r="AH63" s="76" t="str">
        <f t="shared" si="10"/>
        <v/>
      </c>
    </row>
    <row r="64" spans="1:34" ht="15" customHeight="1" outlineLevel="1" x14ac:dyDescent="0.25">
      <c r="A64" s="60">
        <f t="shared" si="1"/>
        <v>0</v>
      </c>
      <c r="B64" s="15" t="str">
        <f t="shared" si="11"/>
        <v>станция Кослан</v>
      </c>
      <c r="C64" s="34"/>
      <c r="D64" s="10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76" t="str">
        <f>IF(C64=0,"",IF(E64&gt;=$E$6,"+","-"))</f>
        <v/>
      </c>
      <c r="R64" s="76" t="str">
        <f t="shared" si="8"/>
        <v/>
      </c>
      <c r="S64" s="34"/>
      <c r="T64" s="10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76" t="str">
        <f t="shared" si="9"/>
        <v/>
      </c>
      <c r="AH64" s="76" t="str">
        <f t="shared" si="10"/>
        <v/>
      </c>
    </row>
    <row r="65" spans="1:34" ht="15" hidden="1" customHeight="1" x14ac:dyDescent="0.25">
      <c r="A65" s="60">
        <f t="shared" si="1"/>
        <v>1</v>
      </c>
      <c r="B65" s="94" t="s">
        <v>135</v>
      </c>
      <c r="C65" s="8" t="s">
        <v>4</v>
      </c>
      <c r="D65" s="61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3"/>
      <c r="Q65" s="27">
        <f>COUNTIF(Q66:Q90,"-")</f>
        <v>0</v>
      </c>
      <c r="R65" s="27">
        <f>COUNTIF(R66:R90,"-")</f>
        <v>4</v>
      </c>
      <c r="S65" s="8" t="s">
        <v>4</v>
      </c>
      <c r="T65" s="64"/>
      <c r="U65" s="62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5"/>
      <c r="AG65" s="27">
        <f>COUNTIF(AG66:AG90,"-")</f>
        <v>0</v>
      </c>
      <c r="AH65" s="27">
        <f>COUNTIF(AH66:AH90,"-")</f>
        <v>4</v>
      </c>
    </row>
    <row r="66" spans="1:34" ht="23.25" hidden="1" customHeight="1" outlineLevel="1" x14ac:dyDescent="0.25">
      <c r="A66" s="60">
        <f t="shared" si="1"/>
        <v>1</v>
      </c>
      <c r="B66" s="15" t="str">
        <f>B65</f>
        <v>пгт. Междуреченск</v>
      </c>
      <c r="C66" s="31" t="s">
        <v>189</v>
      </c>
      <c r="D66" s="10">
        <v>43482</v>
      </c>
      <c r="E66" s="32">
        <v>61</v>
      </c>
      <c r="F66" s="32"/>
      <c r="G66" s="32">
        <v>0</v>
      </c>
      <c r="H66" s="32">
        <v>35</v>
      </c>
      <c r="I66" s="32">
        <v>0.93</v>
      </c>
      <c r="J66" s="32">
        <v>7.9</v>
      </c>
      <c r="K66" s="32">
        <v>0.73</v>
      </c>
      <c r="L66" s="32">
        <v>7.6E-3</v>
      </c>
      <c r="M66" s="32"/>
      <c r="N66" s="92">
        <v>2E-3</v>
      </c>
      <c r="O66" s="32"/>
      <c r="P66" s="32"/>
      <c r="Q66" s="76" t="str">
        <f>IF(E66=0,"",IF(E66&gt;=$E$6,"+","-"))</f>
        <v>+</v>
      </c>
      <c r="R66" s="76" t="str">
        <f>IF(C66&gt;0,IF(AND(F66&lt;=$F$6,G66&lt;=$G$6,H66&lt;=$H$6,I66&lt;=$I$6,J66&lt;=$J$6,K66&lt;=$K$6,L66&lt;=$L$6,M66&lt;=$M$6,N66&lt;=$N$6,O66&lt;=$O$6,P66&lt;=$P$6),"+","-"),"")</f>
        <v>-</v>
      </c>
      <c r="S66" s="31" t="s">
        <v>193</v>
      </c>
      <c r="T66" s="10">
        <v>43482</v>
      </c>
      <c r="U66" s="32"/>
      <c r="V66" s="32"/>
      <c r="W66" s="32">
        <v>0</v>
      </c>
      <c r="X66" s="32">
        <v>36</v>
      </c>
      <c r="Y66" s="32">
        <v>0.93</v>
      </c>
      <c r="Z66" s="32">
        <v>7.8</v>
      </c>
      <c r="AA66" s="32">
        <v>0.68</v>
      </c>
      <c r="AB66" s="32">
        <v>7.4999999999999997E-3</v>
      </c>
      <c r="AC66" s="32"/>
      <c r="AD66" s="32">
        <v>2E-3</v>
      </c>
      <c r="AE66" s="32"/>
      <c r="AF66" s="32"/>
      <c r="AG66" s="76" t="str">
        <f>IF(U66=0,"",IF(U66&gt;=$U$6,"+","-"))</f>
        <v/>
      </c>
      <c r="AH66" s="76" t="str">
        <f>IF(S66&gt;0,IF(AND(V66&lt;=$V$6,W66&lt;=$W$6,X66&lt;=$X$6,Y66&lt;=$Y$6,Z66&lt;=$Z$6,AA66&lt;=$AA$6,AB66&lt;=$AB$6,AC66&lt;=$AC$6,AD66&lt;=$AD$6,AE66&lt;=$AE$6,AF66&lt;=$AF$6),"+","-"),"")</f>
        <v>-</v>
      </c>
    </row>
    <row r="67" spans="1:34" ht="23.25" hidden="1" customHeight="1" outlineLevel="1" x14ac:dyDescent="0.25">
      <c r="A67" s="60">
        <f t="shared" si="1"/>
        <v>1</v>
      </c>
      <c r="B67" s="15" t="str">
        <f>B66</f>
        <v>пгт. Междуреченск</v>
      </c>
      <c r="C67" s="31" t="s">
        <v>189</v>
      </c>
      <c r="D67" s="10">
        <v>43493</v>
      </c>
      <c r="E67" s="32">
        <v>61</v>
      </c>
      <c r="F67" s="32"/>
      <c r="G67" s="32">
        <v>0</v>
      </c>
      <c r="H67" s="32">
        <v>35</v>
      </c>
      <c r="I67" s="32">
        <v>0.9</v>
      </c>
      <c r="J67" s="32">
        <v>7.9</v>
      </c>
      <c r="K67" s="32">
        <v>0.71</v>
      </c>
      <c r="L67" s="32">
        <v>5.0000000000000001E-3</v>
      </c>
      <c r="M67" s="32"/>
      <c r="N67" s="32">
        <v>2E-3</v>
      </c>
      <c r="O67" s="32"/>
      <c r="P67" s="32"/>
      <c r="Q67" s="76" t="str">
        <f t="shared" ref="Q67:Q89" si="12">IF(E67=0,"",IF(E67&gt;=$E$6,"+","-"))</f>
        <v>+</v>
      </c>
      <c r="R67" s="76" t="str">
        <f t="shared" ref="R67:R90" si="13">IF(C67&gt;0,IF(AND(F67&lt;=$F$6,G67&lt;=$G$6,H67&lt;=$H$6,I67&lt;=$I$6,J67&lt;=$J$6,K67&lt;=$K$6,L67&lt;=$L$6,M67&lt;=$M$6,N67&lt;=$N$6,O67&lt;=$O$6,P67&lt;=$P$6),"+","-"),"")</f>
        <v>-</v>
      </c>
      <c r="S67" s="31" t="s">
        <v>193</v>
      </c>
      <c r="T67" s="10">
        <v>43493</v>
      </c>
      <c r="U67" s="32"/>
      <c r="V67" s="32"/>
      <c r="W67" s="32">
        <v>0</v>
      </c>
      <c r="X67" s="32">
        <v>35</v>
      </c>
      <c r="Y67" s="32">
        <v>0.9</v>
      </c>
      <c r="Z67" s="32">
        <v>7.8</v>
      </c>
      <c r="AA67" s="32">
        <v>0.67</v>
      </c>
      <c r="AB67" s="32">
        <v>5.0000000000000001E-3</v>
      </c>
      <c r="AC67" s="32"/>
      <c r="AD67" s="32">
        <v>2E-3</v>
      </c>
      <c r="AE67" s="32"/>
      <c r="AF67" s="32"/>
      <c r="AG67" s="76" t="str">
        <f t="shared" ref="AG67:AG90" si="14">IF(U67=0,"",IF(U67&gt;=$U$6,"+","-"))</f>
        <v/>
      </c>
      <c r="AH67" s="76" t="str">
        <f t="shared" ref="AH67:AH90" si="15">IF(S67&gt;0,IF(AND(V67&lt;=$V$6,W67&lt;=$W$6,X67&lt;=$X$6,Y67&lt;=$Y$6,Z67&lt;=$Z$6,AA67&lt;=$AA$6,AB67&lt;=$AB$6,AC67&lt;=$AC$6,AD67&lt;=$AD$6,AE67&lt;=$AE$6,AF67&lt;=$AF$6),"+","-"),"")</f>
        <v>-</v>
      </c>
    </row>
    <row r="68" spans="1:34" ht="23.25" hidden="1" customHeight="1" outlineLevel="1" x14ac:dyDescent="0.25">
      <c r="A68" s="60">
        <f t="shared" si="1"/>
        <v>1</v>
      </c>
      <c r="B68" s="15" t="str">
        <f t="shared" ref="B68:B90" si="16">B67</f>
        <v>пгт. Междуреченск</v>
      </c>
      <c r="C68" s="31" t="s">
        <v>189</v>
      </c>
      <c r="D68" s="10">
        <v>43507</v>
      </c>
      <c r="E68" s="32">
        <v>60</v>
      </c>
      <c r="F68" s="32"/>
      <c r="G68" s="32">
        <v>0</v>
      </c>
      <c r="H68" s="32">
        <v>24</v>
      </c>
      <c r="I68" s="32">
        <v>0.57999999999999996</v>
      </c>
      <c r="J68" s="32">
        <v>7.6</v>
      </c>
      <c r="K68" s="32">
        <v>0.13</v>
      </c>
      <c r="L68" s="32">
        <v>8.2000000000000007E-3</v>
      </c>
      <c r="M68" s="32"/>
      <c r="N68" s="32">
        <v>2E-3</v>
      </c>
      <c r="O68" s="32"/>
      <c r="P68" s="32"/>
      <c r="Q68" s="76" t="str">
        <f t="shared" si="12"/>
        <v>+</v>
      </c>
      <c r="R68" s="76" t="str">
        <f t="shared" si="13"/>
        <v>-</v>
      </c>
      <c r="S68" s="31" t="s">
        <v>193</v>
      </c>
      <c r="T68" s="10">
        <v>43507</v>
      </c>
      <c r="U68" s="32"/>
      <c r="V68" s="32"/>
      <c r="W68" s="32">
        <v>0</v>
      </c>
      <c r="X68" s="32">
        <v>24</v>
      </c>
      <c r="Y68" s="32">
        <v>0.57999999999999996</v>
      </c>
      <c r="Z68" s="32">
        <v>7.6</v>
      </c>
      <c r="AA68" s="32">
        <v>0.12</v>
      </c>
      <c r="AB68" s="32">
        <v>6.7999999999999996E-3</v>
      </c>
      <c r="AC68" s="32"/>
      <c r="AD68" s="32">
        <v>2E-3</v>
      </c>
      <c r="AE68" s="32"/>
      <c r="AF68" s="32"/>
      <c r="AG68" s="76" t="str">
        <f t="shared" si="14"/>
        <v/>
      </c>
      <c r="AH68" s="76" t="str">
        <f t="shared" si="15"/>
        <v>-</v>
      </c>
    </row>
    <row r="69" spans="1:34" ht="23.25" hidden="1" customHeight="1" outlineLevel="1" x14ac:dyDescent="0.25">
      <c r="A69" s="60">
        <f t="shared" si="1"/>
        <v>1</v>
      </c>
      <c r="B69" s="15" t="str">
        <f t="shared" si="16"/>
        <v>пгт. Междуреченск</v>
      </c>
      <c r="C69" s="31" t="s">
        <v>189</v>
      </c>
      <c r="D69" s="10">
        <v>43545</v>
      </c>
      <c r="E69" s="32">
        <v>60</v>
      </c>
      <c r="F69" s="32"/>
      <c r="G69" s="32">
        <v>0</v>
      </c>
      <c r="H69" s="32">
        <v>21</v>
      </c>
      <c r="I69" s="32">
        <v>0.8</v>
      </c>
      <c r="J69" s="32">
        <v>7.8</v>
      </c>
      <c r="K69" s="32">
        <v>0.48</v>
      </c>
      <c r="L69" s="32">
        <v>6.3E-3</v>
      </c>
      <c r="M69" s="32"/>
      <c r="N69" s="32">
        <v>2E-3</v>
      </c>
      <c r="O69" s="32"/>
      <c r="P69" s="32"/>
      <c r="Q69" s="76" t="str">
        <f t="shared" si="12"/>
        <v>+</v>
      </c>
      <c r="R69" s="76" t="str">
        <f t="shared" si="13"/>
        <v>-</v>
      </c>
      <c r="S69" s="31" t="s">
        <v>193</v>
      </c>
      <c r="T69" s="10">
        <v>43545</v>
      </c>
      <c r="U69" s="32"/>
      <c r="V69" s="32"/>
      <c r="W69" s="32">
        <v>0</v>
      </c>
      <c r="X69" s="32">
        <v>20</v>
      </c>
      <c r="Y69" s="32">
        <v>0.8</v>
      </c>
      <c r="Z69" s="32">
        <v>7.8</v>
      </c>
      <c r="AA69" s="32">
        <v>0.53</v>
      </c>
      <c r="AB69" s="32">
        <v>5.0000000000000001E-3</v>
      </c>
      <c r="AC69" s="32"/>
      <c r="AD69" s="32">
        <v>2E-3</v>
      </c>
      <c r="AE69" s="32"/>
      <c r="AF69" s="32"/>
      <c r="AG69" s="76" t="str">
        <f t="shared" si="14"/>
        <v/>
      </c>
      <c r="AH69" s="76" t="str">
        <f t="shared" si="15"/>
        <v>-</v>
      </c>
    </row>
    <row r="70" spans="1:34" ht="23.25" hidden="1" customHeight="1" outlineLevel="1" x14ac:dyDescent="0.25">
      <c r="A70" s="60">
        <f t="shared" si="1"/>
        <v>0</v>
      </c>
      <c r="B70" s="15" t="str">
        <f t="shared" si="16"/>
        <v>пгт. Междуреченск</v>
      </c>
      <c r="C70" s="31"/>
      <c r="D70" s="10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76" t="str">
        <f t="shared" si="12"/>
        <v/>
      </c>
      <c r="R70" s="76" t="str">
        <f t="shared" si="13"/>
        <v/>
      </c>
      <c r="S70" s="31"/>
      <c r="T70" s="10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76" t="str">
        <f t="shared" si="14"/>
        <v/>
      </c>
      <c r="AH70" s="76" t="str">
        <f t="shared" si="15"/>
        <v/>
      </c>
    </row>
    <row r="71" spans="1:34" ht="23.25" hidden="1" customHeight="1" outlineLevel="1" x14ac:dyDescent="0.25">
      <c r="A71" s="60">
        <f t="shared" si="1"/>
        <v>0</v>
      </c>
      <c r="B71" s="15" t="str">
        <f t="shared" si="16"/>
        <v>пгт. Междуреченск</v>
      </c>
      <c r="C71" s="31"/>
      <c r="D71" s="10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76" t="str">
        <f t="shared" si="12"/>
        <v/>
      </c>
      <c r="R71" s="76" t="str">
        <f t="shared" si="13"/>
        <v/>
      </c>
      <c r="S71" s="31"/>
      <c r="T71" s="10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76" t="str">
        <f t="shared" si="14"/>
        <v/>
      </c>
      <c r="AH71" s="76" t="str">
        <f t="shared" si="15"/>
        <v/>
      </c>
    </row>
    <row r="72" spans="1:34" ht="15" hidden="1" customHeight="1" outlineLevel="1" x14ac:dyDescent="0.25">
      <c r="A72" s="60">
        <f t="shared" si="1"/>
        <v>0</v>
      </c>
      <c r="B72" s="15" t="str">
        <f t="shared" si="16"/>
        <v>пгт. Междуреченск</v>
      </c>
      <c r="C72" s="31"/>
      <c r="D72" s="10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76" t="str">
        <f t="shared" si="12"/>
        <v/>
      </c>
      <c r="R72" s="76" t="str">
        <f t="shared" si="13"/>
        <v/>
      </c>
      <c r="S72" s="31"/>
      <c r="T72" s="10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76" t="str">
        <f t="shared" si="14"/>
        <v/>
      </c>
      <c r="AH72" s="76" t="str">
        <f t="shared" si="15"/>
        <v/>
      </c>
    </row>
    <row r="73" spans="1:34" ht="15" hidden="1" customHeight="1" outlineLevel="1" x14ac:dyDescent="0.25">
      <c r="A73" s="60">
        <f t="shared" si="1"/>
        <v>0</v>
      </c>
      <c r="B73" s="15" t="str">
        <f t="shared" si="16"/>
        <v>пгт. Междуреченск</v>
      </c>
      <c r="C73" s="34"/>
      <c r="D73" s="10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76" t="str">
        <f t="shared" si="12"/>
        <v/>
      </c>
      <c r="R73" s="76" t="str">
        <f t="shared" si="13"/>
        <v/>
      </c>
      <c r="S73" s="34"/>
      <c r="T73" s="10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76" t="str">
        <f t="shared" si="14"/>
        <v/>
      </c>
      <c r="AH73" s="76" t="str">
        <f t="shared" si="15"/>
        <v/>
      </c>
    </row>
    <row r="74" spans="1:34" ht="15" hidden="1" customHeight="1" outlineLevel="1" x14ac:dyDescent="0.25">
      <c r="A74" s="60">
        <f t="shared" si="1"/>
        <v>0</v>
      </c>
      <c r="B74" s="15" t="str">
        <f t="shared" si="16"/>
        <v>пгт. Междуреченск</v>
      </c>
      <c r="C74" s="34"/>
      <c r="D74" s="10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76" t="str">
        <f t="shared" si="12"/>
        <v/>
      </c>
      <c r="R74" s="76" t="str">
        <f t="shared" si="13"/>
        <v/>
      </c>
      <c r="S74" s="34"/>
      <c r="T74" s="10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76" t="str">
        <f t="shared" si="14"/>
        <v/>
      </c>
      <c r="AH74" s="76" t="str">
        <f t="shared" si="15"/>
        <v/>
      </c>
    </row>
    <row r="75" spans="1:34" ht="15" hidden="1" customHeight="1" outlineLevel="1" x14ac:dyDescent="0.25">
      <c r="A75" s="60">
        <f t="shared" ref="A75:A136" si="17">IF((SUM(D75:Q75)+SUM(S75:AH75))=0,0,1)</f>
        <v>0</v>
      </c>
      <c r="B75" s="15" t="str">
        <f t="shared" si="16"/>
        <v>пгт. Междуреченск</v>
      </c>
      <c r="C75" s="34"/>
      <c r="D75" s="10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76" t="str">
        <f t="shared" si="12"/>
        <v/>
      </c>
      <c r="R75" s="76" t="str">
        <f t="shared" si="13"/>
        <v/>
      </c>
      <c r="S75" s="34"/>
      <c r="T75" s="10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76" t="str">
        <f t="shared" si="14"/>
        <v/>
      </c>
      <c r="AH75" s="76" t="str">
        <f t="shared" si="15"/>
        <v/>
      </c>
    </row>
    <row r="76" spans="1:34" ht="15" hidden="1" customHeight="1" outlineLevel="1" x14ac:dyDescent="0.25">
      <c r="A76" s="60">
        <f t="shared" si="17"/>
        <v>0</v>
      </c>
      <c r="B76" s="15" t="str">
        <f t="shared" si="16"/>
        <v>пгт. Междуреченск</v>
      </c>
      <c r="C76" s="34"/>
      <c r="D76" s="10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76" t="str">
        <f t="shared" si="12"/>
        <v/>
      </c>
      <c r="R76" s="76" t="str">
        <f t="shared" si="13"/>
        <v/>
      </c>
      <c r="S76" s="34"/>
      <c r="T76" s="10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76" t="str">
        <f t="shared" si="14"/>
        <v/>
      </c>
      <c r="AH76" s="76" t="str">
        <f t="shared" si="15"/>
        <v/>
      </c>
    </row>
    <row r="77" spans="1:34" ht="15" hidden="1" customHeight="1" outlineLevel="1" x14ac:dyDescent="0.25">
      <c r="A77" s="60">
        <f t="shared" si="17"/>
        <v>0</v>
      </c>
      <c r="B77" s="15" t="str">
        <f t="shared" si="16"/>
        <v>пгт. Междуреченск</v>
      </c>
      <c r="C77" s="34"/>
      <c r="D77" s="10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76" t="str">
        <f t="shared" si="12"/>
        <v/>
      </c>
      <c r="R77" s="76" t="str">
        <f t="shared" si="13"/>
        <v/>
      </c>
      <c r="S77" s="34"/>
      <c r="T77" s="10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76" t="str">
        <f t="shared" si="14"/>
        <v/>
      </c>
      <c r="AH77" s="76" t="str">
        <f t="shared" si="15"/>
        <v/>
      </c>
    </row>
    <row r="78" spans="1:34" ht="15" hidden="1" customHeight="1" outlineLevel="1" x14ac:dyDescent="0.25">
      <c r="A78" s="60">
        <f t="shared" si="17"/>
        <v>0</v>
      </c>
      <c r="B78" s="15" t="str">
        <f t="shared" si="16"/>
        <v>пгт. Междуреченск</v>
      </c>
      <c r="C78" s="34"/>
      <c r="D78" s="10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76" t="str">
        <f t="shared" si="12"/>
        <v/>
      </c>
      <c r="R78" s="76" t="str">
        <f t="shared" si="13"/>
        <v/>
      </c>
      <c r="S78" s="34"/>
      <c r="T78" s="10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76" t="str">
        <f t="shared" si="14"/>
        <v/>
      </c>
      <c r="AH78" s="76" t="str">
        <f t="shared" si="15"/>
        <v/>
      </c>
    </row>
    <row r="79" spans="1:34" ht="15" hidden="1" customHeight="1" outlineLevel="1" x14ac:dyDescent="0.25">
      <c r="A79" s="60">
        <f t="shared" si="17"/>
        <v>0</v>
      </c>
      <c r="B79" s="15" t="str">
        <f t="shared" si="16"/>
        <v>пгт. Междуреченск</v>
      </c>
      <c r="C79" s="34"/>
      <c r="D79" s="10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76" t="str">
        <f t="shared" si="12"/>
        <v/>
      </c>
      <c r="R79" s="76" t="str">
        <f t="shared" si="13"/>
        <v/>
      </c>
      <c r="S79" s="34"/>
      <c r="T79" s="10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76" t="str">
        <f t="shared" si="14"/>
        <v/>
      </c>
      <c r="AH79" s="76" t="str">
        <f t="shared" si="15"/>
        <v/>
      </c>
    </row>
    <row r="80" spans="1:34" ht="15" hidden="1" customHeight="1" outlineLevel="1" x14ac:dyDescent="0.25">
      <c r="A80" s="60">
        <f t="shared" si="17"/>
        <v>0</v>
      </c>
      <c r="B80" s="15" t="str">
        <f t="shared" si="16"/>
        <v>пгт. Междуреченск</v>
      </c>
      <c r="C80" s="34"/>
      <c r="D80" s="10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76" t="str">
        <f t="shared" si="12"/>
        <v/>
      </c>
      <c r="R80" s="76" t="str">
        <f t="shared" si="13"/>
        <v/>
      </c>
      <c r="S80" s="34"/>
      <c r="T80" s="10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76" t="str">
        <f t="shared" si="14"/>
        <v/>
      </c>
      <c r="AH80" s="76" t="str">
        <f t="shared" si="15"/>
        <v/>
      </c>
    </row>
    <row r="81" spans="1:34" ht="15" hidden="1" customHeight="1" outlineLevel="1" x14ac:dyDescent="0.25">
      <c r="A81" s="60">
        <f t="shared" si="17"/>
        <v>0</v>
      </c>
      <c r="B81" s="15" t="str">
        <f t="shared" si="16"/>
        <v>пгт. Междуреченск</v>
      </c>
      <c r="C81" s="34"/>
      <c r="D81" s="10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76" t="str">
        <f t="shared" si="12"/>
        <v/>
      </c>
      <c r="R81" s="76" t="str">
        <f t="shared" si="13"/>
        <v/>
      </c>
      <c r="S81" s="34"/>
      <c r="T81" s="10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76" t="str">
        <f t="shared" si="14"/>
        <v/>
      </c>
      <c r="AH81" s="76" t="str">
        <f t="shared" si="15"/>
        <v/>
      </c>
    </row>
    <row r="82" spans="1:34" ht="15" hidden="1" customHeight="1" outlineLevel="1" x14ac:dyDescent="0.25">
      <c r="A82" s="60">
        <f t="shared" si="17"/>
        <v>0</v>
      </c>
      <c r="B82" s="15" t="str">
        <f t="shared" si="16"/>
        <v>пгт. Междуреченск</v>
      </c>
      <c r="C82" s="34"/>
      <c r="D82" s="10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76" t="str">
        <f t="shared" si="12"/>
        <v/>
      </c>
      <c r="R82" s="76" t="str">
        <f t="shared" si="13"/>
        <v/>
      </c>
      <c r="S82" s="34"/>
      <c r="T82" s="10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76" t="str">
        <f t="shared" si="14"/>
        <v/>
      </c>
      <c r="AH82" s="76" t="str">
        <f t="shared" si="15"/>
        <v/>
      </c>
    </row>
    <row r="83" spans="1:34" ht="15" hidden="1" customHeight="1" outlineLevel="1" x14ac:dyDescent="0.25">
      <c r="A83" s="60">
        <f t="shared" si="17"/>
        <v>0</v>
      </c>
      <c r="B83" s="15" t="str">
        <f t="shared" si="16"/>
        <v>пгт. Междуреченск</v>
      </c>
      <c r="C83" s="34"/>
      <c r="D83" s="10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76" t="str">
        <f t="shared" si="12"/>
        <v/>
      </c>
      <c r="R83" s="76" t="str">
        <f t="shared" si="13"/>
        <v/>
      </c>
      <c r="S83" s="34"/>
      <c r="T83" s="10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76" t="str">
        <f t="shared" si="14"/>
        <v/>
      </c>
      <c r="AH83" s="76" t="str">
        <f t="shared" si="15"/>
        <v/>
      </c>
    </row>
    <row r="84" spans="1:34" ht="15" hidden="1" customHeight="1" outlineLevel="1" x14ac:dyDescent="0.25">
      <c r="A84" s="60">
        <f t="shared" si="17"/>
        <v>0</v>
      </c>
      <c r="B84" s="15" t="str">
        <f t="shared" si="16"/>
        <v>пгт. Междуреченск</v>
      </c>
      <c r="C84" s="34"/>
      <c r="D84" s="10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76" t="str">
        <f t="shared" si="12"/>
        <v/>
      </c>
      <c r="R84" s="76" t="str">
        <f t="shared" si="13"/>
        <v/>
      </c>
      <c r="S84" s="34"/>
      <c r="T84" s="10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76" t="str">
        <f t="shared" si="14"/>
        <v/>
      </c>
      <c r="AH84" s="76" t="str">
        <f t="shared" si="15"/>
        <v/>
      </c>
    </row>
    <row r="85" spans="1:34" ht="15" hidden="1" customHeight="1" outlineLevel="1" x14ac:dyDescent="0.25">
      <c r="A85" s="60">
        <f t="shared" si="17"/>
        <v>0</v>
      </c>
      <c r="B85" s="15" t="str">
        <f t="shared" si="16"/>
        <v>пгт. Междуреченск</v>
      </c>
      <c r="C85" s="34"/>
      <c r="D85" s="10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76" t="str">
        <f t="shared" si="12"/>
        <v/>
      </c>
      <c r="R85" s="76" t="str">
        <f t="shared" si="13"/>
        <v/>
      </c>
      <c r="S85" s="34"/>
      <c r="T85" s="10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76" t="str">
        <f t="shared" si="14"/>
        <v/>
      </c>
      <c r="AH85" s="76" t="str">
        <f t="shared" si="15"/>
        <v/>
      </c>
    </row>
    <row r="86" spans="1:34" ht="15" hidden="1" customHeight="1" outlineLevel="1" x14ac:dyDescent="0.25">
      <c r="A86" s="60">
        <f t="shared" si="17"/>
        <v>0</v>
      </c>
      <c r="B86" s="15" t="str">
        <f t="shared" si="16"/>
        <v>пгт. Междуреченск</v>
      </c>
      <c r="C86" s="34"/>
      <c r="D86" s="10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76" t="str">
        <f t="shared" si="12"/>
        <v/>
      </c>
      <c r="R86" s="76" t="str">
        <f t="shared" si="13"/>
        <v/>
      </c>
      <c r="S86" s="34"/>
      <c r="T86" s="10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76" t="str">
        <f t="shared" si="14"/>
        <v/>
      </c>
      <c r="AH86" s="76" t="str">
        <f t="shared" si="15"/>
        <v/>
      </c>
    </row>
    <row r="87" spans="1:34" ht="15" hidden="1" customHeight="1" outlineLevel="1" x14ac:dyDescent="0.25">
      <c r="A87" s="60">
        <f t="shared" si="17"/>
        <v>0</v>
      </c>
      <c r="B87" s="15" t="str">
        <f t="shared" si="16"/>
        <v>пгт. Междуреченск</v>
      </c>
      <c r="C87" s="34"/>
      <c r="D87" s="10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76" t="str">
        <f t="shared" si="12"/>
        <v/>
      </c>
      <c r="R87" s="76" t="str">
        <f t="shared" si="13"/>
        <v/>
      </c>
      <c r="S87" s="34"/>
      <c r="T87" s="10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76" t="str">
        <f t="shared" si="14"/>
        <v/>
      </c>
      <c r="AH87" s="76" t="str">
        <f t="shared" si="15"/>
        <v/>
      </c>
    </row>
    <row r="88" spans="1:34" ht="15" hidden="1" customHeight="1" outlineLevel="1" x14ac:dyDescent="0.25">
      <c r="A88" s="60">
        <f t="shared" si="17"/>
        <v>0</v>
      </c>
      <c r="B88" s="15" t="str">
        <f t="shared" si="16"/>
        <v>пгт. Междуреченск</v>
      </c>
      <c r="C88" s="34"/>
      <c r="D88" s="10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76" t="str">
        <f t="shared" si="12"/>
        <v/>
      </c>
      <c r="R88" s="76" t="str">
        <f t="shared" si="13"/>
        <v/>
      </c>
      <c r="S88" s="34"/>
      <c r="T88" s="10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76" t="str">
        <f t="shared" si="14"/>
        <v/>
      </c>
      <c r="AH88" s="76" t="str">
        <f t="shared" si="15"/>
        <v/>
      </c>
    </row>
    <row r="89" spans="1:34" ht="15" hidden="1" customHeight="1" outlineLevel="1" x14ac:dyDescent="0.25">
      <c r="A89" s="60">
        <f t="shared" si="17"/>
        <v>0</v>
      </c>
      <c r="B89" s="15" t="str">
        <f t="shared" si="16"/>
        <v>пгт. Междуреченск</v>
      </c>
      <c r="C89" s="34"/>
      <c r="D89" s="10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76" t="str">
        <f t="shared" si="12"/>
        <v/>
      </c>
      <c r="R89" s="76" t="str">
        <f t="shared" si="13"/>
        <v/>
      </c>
      <c r="S89" s="34"/>
      <c r="T89" s="10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76" t="str">
        <f t="shared" si="14"/>
        <v/>
      </c>
      <c r="AH89" s="76" t="str">
        <f t="shared" si="15"/>
        <v/>
      </c>
    </row>
    <row r="90" spans="1:34" ht="15" hidden="1" customHeight="1" outlineLevel="1" x14ac:dyDescent="0.25">
      <c r="A90" s="60">
        <f t="shared" si="17"/>
        <v>0</v>
      </c>
      <c r="B90" s="15" t="str">
        <f t="shared" si="16"/>
        <v>пгт. Междуреченск</v>
      </c>
      <c r="C90" s="34"/>
      <c r="D90" s="10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76" t="str">
        <f>IF(C90=0,"",IF(E90&gt;=$E$6,"+","-"))</f>
        <v/>
      </c>
      <c r="R90" s="76" t="str">
        <f t="shared" si="13"/>
        <v/>
      </c>
      <c r="S90" s="34"/>
      <c r="T90" s="10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76" t="str">
        <f t="shared" si="14"/>
        <v/>
      </c>
      <c r="AH90" s="76" t="str">
        <f t="shared" si="15"/>
        <v/>
      </c>
    </row>
    <row r="91" spans="1:34" ht="15" hidden="1" customHeight="1" x14ac:dyDescent="0.25">
      <c r="A91" s="60">
        <f t="shared" si="17"/>
        <v>1</v>
      </c>
      <c r="B91" s="94" t="s">
        <v>116</v>
      </c>
      <c r="C91" s="8" t="s">
        <v>4</v>
      </c>
      <c r="D91" s="61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3"/>
      <c r="Q91" s="27">
        <f>COUNTIF(Q92:Q116,"-")</f>
        <v>1</v>
      </c>
      <c r="R91" s="27">
        <f>COUNTIF(R92:R116,"-")</f>
        <v>0</v>
      </c>
      <c r="S91" s="8" t="s">
        <v>4</v>
      </c>
      <c r="T91" s="64"/>
      <c r="U91" s="62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5"/>
      <c r="AG91" s="27">
        <f>COUNTIF(AG92:AG116,"-")</f>
        <v>0</v>
      </c>
      <c r="AH91" s="27">
        <f>COUNTIF(AH92:AH116,"-")</f>
        <v>0</v>
      </c>
    </row>
    <row r="92" spans="1:34" ht="39" hidden="1" customHeight="1" outlineLevel="1" x14ac:dyDescent="0.25">
      <c r="A92" s="60">
        <f t="shared" si="17"/>
        <v>1</v>
      </c>
      <c r="B92" s="15" t="str">
        <f>B91</f>
        <v>пгт. Благоево</v>
      </c>
      <c r="C92" s="31" t="s">
        <v>189</v>
      </c>
      <c r="D92" s="10">
        <v>43480</v>
      </c>
      <c r="E92" s="32">
        <v>53</v>
      </c>
      <c r="F92" s="32"/>
      <c r="G92" s="32">
        <v>0</v>
      </c>
      <c r="H92" s="32">
        <v>4.5</v>
      </c>
      <c r="I92" s="32">
        <v>0.57999999999999996</v>
      </c>
      <c r="J92" s="32">
        <v>8.1999999999999993</v>
      </c>
      <c r="K92" s="32">
        <v>0.1</v>
      </c>
      <c r="L92" s="32">
        <v>2.8000000000000001E-2</v>
      </c>
      <c r="M92" s="32"/>
      <c r="N92" s="92">
        <v>2E-3</v>
      </c>
      <c r="O92" s="32"/>
      <c r="P92" s="32"/>
      <c r="Q92" s="76" t="str">
        <f>IF(E92=0,"",IF(E92&gt;=$E$6,"+","-"))</f>
        <v>-</v>
      </c>
      <c r="R92" s="76" t="str">
        <f>IF(C92&gt;0,IF(AND(F92&lt;=$F$6,G92&lt;=$G$6,H92&lt;=$H$6,I92&lt;=$I$6,J92&lt;=$J$6,K92&lt;=$K$6,L92&lt;=$L$6,M92&lt;=$M$6,N92&lt;=$N$6,O92&lt;=$O$6,P92&lt;=$P$6),"+","-"),"")</f>
        <v>+</v>
      </c>
      <c r="S92" s="31" t="s">
        <v>194</v>
      </c>
      <c r="T92" s="10">
        <v>43480</v>
      </c>
      <c r="U92" s="32"/>
      <c r="V92" s="32"/>
      <c r="W92" s="32">
        <v>0</v>
      </c>
      <c r="X92" s="32">
        <v>2.7</v>
      </c>
      <c r="Y92" s="32">
        <v>0.57999999999999996</v>
      </c>
      <c r="Z92" s="32">
        <v>8.1</v>
      </c>
      <c r="AA92" s="32">
        <v>0.1</v>
      </c>
      <c r="AB92" s="32">
        <v>3.1E-2</v>
      </c>
      <c r="AC92" s="32"/>
      <c r="AD92" s="32">
        <v>2E-3</v>
      </c>
      <c r="AE92" s="32"/>
      <c r="AF92" s="32"/>
      <c r="AG92" s="76" t="str">
        <f>IF(U92=0,"",IF(U92&gt;=$U$6,"+","-"))</f>
        <v/>
      </c>
      <c r="AH92" s="76" t="str">
        <f>IF(S92&gt;0,IF(AND(V92&lt;=$V$6,W92&lt;=$W$6,X92&lt;=$X$6,Y92&lt;=$Y$6,Z92&lt;=$Z$6,AA92&lt;=$AA$6,AB92&lt;=$AB$6,AC92&lt;=$AC$6,AD92&lt;=$AD$6,AE92&lt;=$AE$6,AF92&lt;=$AF$6),"+","-"),"")</f>
        <v>+</v>
      </c>
    </row>
    <row r="93" spans="1:34" ht="39" hidden="1" customHeight="1" outlineLevel="1" x14ac:dyDescent="0.25">
      <c r="A93" s="60">
        <f t="shared" si="17"/>
        <v>1</v>
      </c>
      <c r="B93" s="15" t="str">
        <f>B92</f>
        <v>пгт. Благоево</v>
      </c>
      <c r="C93" s="31" t="s">
        <v>189</v>
      </c>
      <c r="D93" s="10">
        <v>43494</v>
      </c>
      <c r="E93" s="32">
        <v>66</v>
      </c>
      <c r="F93" s="32"/>
      <c r="G93" s="32">
        <v>0</v>
      </c>
      <c r="H93" s="32">
        <v>4.3</v>
      </c>
      <c r="I93" s="32">
        <v>0.57999999999999996</v>
      </c>
      <c r="J93" s="32">
        <v>8.1999999999999993</v>
      </c>
      <c r="K93" s="32">
        <v>0.1</v>
      </c>
      <c r="L93" s="32">
        <v>9.1999999999999998E-3</v>
      </c>
      <c r="M93" s="32"/>
      <c r="N93" s="32">
        <v>2E-3</v>
      </c>
      <c r="O93" s="32"/>
      <c r="P93" s="32"/>
      <c r="Q93" s="76" t="str">
        <f t="shared" ref="Q93:Q115" si="18">IF(E93=0,"",IF(E93&gt;=$E$6,"+","-"))</f>
        <v>+</v>
      </c>
      <c r="R93" s="76" t="str">
        <f t="shared" ref="R93:R116" si="19">IF(C93&gt;0,IF(AND(F93&lt;=$F$6,G93&lt;=$G$6,H93&lt;=$H$6,I93&lt;=$I$6,J93&lt;=$J$6,K93&lt;=$K$6,L93&lt;=$L$6,M93&lt;=$M$6,N93&lt;=$N$6,O93&lt;=$O$6,P93&lt;=$P$6),"+","-"),"")</f>
        <v>+</v>
      </c>
      <c r="S93" s="31" t="s">
        <v>194</v>
      </c>
      <c r="T93" s="10">
        <v>43494</v>
      </c>
      <c r="U93" s="32"/>
      <c r="V93" s="32"/>
      <c r="W93" s="32">
        <v>0</v>
      </c>
      <c r="X93" s="32">
        <v>2.9</v>
      </c>
      <c r="Y93" s="32">
        <v>0.57999999999999996</v>
      </c>
      <c r="Z93" s="32">
        <v>8.1999999999999993</v>
      </c>
      <c r="AA93" s="32">
        <v>0.1</v>
      </c>
      <c r="AB93" s="32">
        <v>1.4999999999999999E-2</v>
      </c>
      <c r="AC93" s="32"/>
      <c r="AD93" s="32">
        <v>2E-3</v>
      </c>
      <c r="AE93" s="32"/>
      <c r="AF93" s="32"/>
      <c r="AG93" s="76" t="str">
        <f t="shared" ref="AG93:AG116" si="20">IF(U93=0,"",IF(U93&gt;=$U$6,"+","-"))</f>
        <v/>
      </c>
      <c r="AH93" s="76" t="str">
        <f t="shared" ref="AH93:AH116" si="21">IF(S93&gt;0,IF(AND(V93&lt;=$V$6,W93&lt;=$W$6,X93&lt;=$X$6,Y93&lt;=$Y$6,Z93&lt;=$Z$6,AA93&lt;=$AA$6,AB93&lt;=$AB$6,AC93&lt;=$AC$6,AD93&lt;=$AD$6,AE93&lt;=$AE$6,AF93&lt;=$AF$6),"+","-"),"")</f>
        <v>+</v>
      </c>
    </row>
    <row r="94" spans="1:34" ht="39" hidden="1" customHeight="1" outlineLevel="1" x14ac:dyDescent="0.25">
      <c r="A94" s="60">
        <f t="shared" si="17"/>
        <v>1</v>
      </c>
      <c r="B94" s="15" t="str">
        <f t="shared" ref="B94:B116" si="22">B93</f>
        <v>пгт. Благоево</v>
      </c>
      <c r="C94" s="31" t="s">
        <v>189</v>
      </c>
      <c r="D94" s="10">
        <v>43508</v>
      </c>
      <c r="E94" s="32">
        <v>65</v>
      </c>
      <c r="F94" s="32"/>
      <c r="G94" s="32">
        <v>0</v>
      </c>
      <c r="H94" s="32">
        <v>4.9000000000000004</v>
      </c>
      <c r="I94" s="32">
        <v>0.57999999999999996</v>
      </c>
      <c r="J94" s="32">
        <v>7.9</v>
      </c>
      <c r="K94" s="32">
        <v>0.1</v>
      </c>
      <c r="L94" s="32">
        <v>6.5000000000000002E-2</v>
      </c>
      <c r="M94" s="32"/>
      <c r="N94" s="32">
        <v>2E-3</v>
      </c>
      <c r="O94" s="32"/>
      <c r="P94" s="32"/>
      <c r="Q94" s="76" t="str">
        <f t="shared" si="18"/>
        <v>+</v>
      </c>
      <c r="R94" s="76" t="str">
        <f t="shared" si="19"/>
        <v>+</v>
      </c>
      <c r="S94" s="31" t="s">
        <v>194</v>
      </c>
      <c r="T94" s="10">
        <v>43508</v>
      </c>
      <c r="U94" s="32"/>
      <c r="V94" s="32"/>
      <c r="W94" s="32">
        <v>0</v>
      </c>
      <c r="X94" s="32">
        <v>3.3</v>
      </c>
      <c r="Y94" s="32">
        <v>0.57999999999999996</v>
      </c>
      <c r="Z94" s="32">
        <v>8</v>
      </c>
      <c r="AA94" s="32">
        <v>0.1</v>
      </c>
      <c r="AB94" s="32">
        <v>6.6000000000000003E-2</v>
      </c>
      <c r="AC94" s="32"/>
      <c r="AD94" s="32">
        <v>2E-3</v>
      </c>
      <c r="AE94" s="32"/>
      <c r="AF94" s="32"/>
      <c r="AG94" s="76" t="str">
        <f t="shared" si="20"/>
        <v/>
      </c>
      <c r="AH94" s="76" t="str">
        <f t="shared" si="21"/>
        <v>+</v>
      </c>
    </row>
    <row r="95" spans="1:34" ht="39" hidden="1" customHeight="1" outlineLevel="1" x14ac:dyDescent="0.25">
      <c r="A95" s="60">
        <f t="shared" si="17"/>
        <v>1</v>
      </c>
      <c r="B95" s="15" t="str">
        <f t="shared" si="22"/>
        <v>пгт. Благоево</v>
      </c>
      <c r="C95" s="31" t="s">
        <v>189</v>
      </c>
      <c r="D95" s="10">
        <v>43543</v>
      </c>
      <c r="E95" s="32">
        <v>70</v>
      </c>
      <c r="F95" s="32"/>
      <c r="G95" s="32">
        <v>0</v>
      </c>
      <c r="H95" s="32">
        <v>4.7</v>
      </c>
      <c r="I95" s="32">
        <v>0.57999999999999996</v>
      </c>
      <c r="J95" s="32">
        <v>8</v>
      </c>
      <c r="K95" s="32">
        <v>0.1</v>
      </c>
      <c r="L95" s="32">
        <v>6.8000000000000005E-2</v>
      </c>
      <c r="M95" s="32"/>
      <c r="N95" s="32">
        <v>2E-3</v>
      </c>
      <c r="O95" s="32"/>
      <c r="P95" s="32"/>
      <c r="Q95" s="76" t="str">
        <f t="shared" si="18"/>
        <v>+</v>
      </c>
      <c r="R95" s="76" t="str">
        <f t="shared" si="19"/>
        <v>+</v>
      </c>
      <c r="S95" s="31" t="s">
        <v>194</v>
      </c>
      <c r="T95" s="10">
        <v>43543</v>
      </c>
      <c r="U95" s="32"/>
      <c r="V95" s="32"/>
      <c r="W95" s="32">
        <v>0</v>
      </c>
      <c r="X95" s="32">
        <v>18</v>
      </c>
      <c r="Y95" s="32">
        <v>0.57999999999999996</v>
      </c>
      <c r="Z95" s="32">
        <v>7.8</v>
      </c>
      <c r="AA95" s="32">
        <v>0.1</v>
      </c>
      <c r="AB95" s="32">
        <v>0.04</v>
      </c>
      <c r="AC95" s="32"/>
      <c r="AD95" s="32">
        <v>2E-3</v>
      </c>
      <c r="AE95" s="32"/>
      <c r="AF95" s="32"/>
      <c r="AG95" s="76" t="str">
        <f t="shared" si="20"/>
        <v/>
      </c>
      <c r="AH95" s="76" t="str">
        <f t="shared" si="21"/>
        <v>+</v>
      </c>
    </row>
    <row r="96" spans="1:34" ht="39" hidden="1" customHeight="1" outlineLevel="1" x14ac:dyDescent="0.25">
      <c r="A96" s="60">
        <f t="shared" si="17"/>
        <v>0</v>
      </c>
      <c r="B96" s="15" t="str">
        <f t="shared" si="22"/>
        <v>пгт. Благоево</v>
      </c>
      <c r="C96" s="31"/>
      <c r="D96" s="10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76" t="str">
        <f t="shared" si="18"/>
        <v/>
      </c>
      <c r="R96" s="76" t="str">
        <f t="shared" si="19"/>
        <v/>
      </c>
      <c r="S96" s="31"/>
      <c r="T96" s="10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76" t="str">
        <f t="shared" si="20"/>
        <v/>
      </c>
      <c r="AH96" s="76" t="str">
        <f t="shared" si="21"/>
        <v/>
      </c>
    </row>
    <row r="97" spans="1:34" ht="39" hidden="1" customHeight="1" outlineLevel="1" x14ac:dyDescent="0.25">
      <c r="A97" s="60">
        <f t="shared" si="17"/>
        <v>0</v>
      </c>
      <c r="B97" s="15" t="str">
        <f t="shared" si="22"/>
        <v>пгт. Благоево</v>
      </c>
      <c r="C97" s="31"/>
      <c r="D97" s="10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76" t="str">
        <f t="shared" si="18"/>
        <v/>
      </c>
      <c r="R97" s="76" t="str">
        <f t="shared" si="19"/>
        <v/>
      </c>
      <c r="S97" s="31"/>
      <c r="T97" s="10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76" t="str">
        <f t="shared" si="20"/>
        <v/>
      </c>
      <c r="AH97" s="76" t="str">
        <f t="shared" si="21"/>
        <v/>
      </c>
    </row>
    <row r="98" spans="1:34" ht="15" hidden="1" customHeight="1" outlineLevel="1" x14ac:dyDescent="0.25">
      <c r="A98" s="60">
        <f t="shared" si="17"/>
        <v>0</v>
      </c>
      <c r="B98" s="15" t="str">
        <f t="shared" si="22"/>
        <v>пгт. Благоево</v>
      </c>
      <c r="C98" s="31"/>
      <c r="D98" s="10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76" t="str">
        <f t="shared" si="18"/>
        <v/>
      </c>
      <c r="R98" s="76" t="str">
        <f t="shared" si="19"/>
        <v/>
      </c>
      <c r="S98" s="31"/>
      <c r="T98" s="10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76" t="str">
        <f t="shared" si="20"/>
        <v/>
      </c>
      <c r="AH98" s="76" t="str">
        <f t="shared" si="21"/>
        <v/>
      </c>
    </row>
    <row r="99" spans="1:34" ht="15" hidden="1" customHeight="1" outlineLevel="1" x14ac:dyDescent="0.25">
      <c r="A99" s="60">
        <f t="shared" si="17"/>
        <v>0</v>
      </c>
      <c r="B99" s="15" t="str">
        <f t="shared" si="22"/>
        <v>пгт. Благоево</v>
      </c>
      <c r="C99" s="34"/>
      <c r="D99" s="10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76" t="str">
        <f t="shared" si="18"/>
        <v/>
      </c>
      <c r="R99" s="76" t="str">
        <f t="shared" si="19"/>
        <v/>
      </c>
      <c r="S99" s="34"/>
      <c r="T99" s="10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76" t="str">
        <f t="shared" si="20"/>
        <v/>
      </c>
      <c r="AH99" s="76" t="str">
        <f t="shared" si="21"/>
        <v/>
      </c>
    </row>
    <row r="100" spans="1:34" ht="15" hidden="1" customHeight="1" outlineLevel="1" x14ac:dyDescent="0.25">
      <c r="A100" s="60">
        <f t="shared" si="17"/>
        <v>0</v>
      </c>
      <c r="B100" s="15" t="str">
        <f t="shared" si="22"/>
        <v>пгт. Благоево</v>
      </c>
      <c r="C100" s="34"/>
      <c r="D100" s="10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76" t="str">
        <f t="shared" si="18"/>
        <v/>
      </c>
      <c r="R100" s="76" t="str">
        <f t="shared" si="19"/>
        <v/>
      </c>
      <c r="S100" s="34"/>
      <c r="T100" s="10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76" t="str">
        <f t="shared" si="20"/>
        <v/>
      </c>
      <c r="AH100" s="76" t="str">
        <f t="shared" si="21"/>
        <v/>
      </c>
    </row>
    <row r="101" spans="1:34" ht="15" hidden="1" customHeight="1" outlineLevel="1" x14ac:dyDescent="0.25">
      <c r="A101" s="60">
        <f t="shared" si="17"/>
        <v>0</v>
      </c>
      <c r="B101" s="15" t="str">
        <f t="shared" si="22"/>
        <v>пгт. Благоево</v>
      </c>
      <c r="C101" s="34"/>
      <c r="D101" s="10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76" t="str">
        <f t="shared" si="18"/>
        <v/>
      </c>
      <c r="R101" s="76" t="str">
        <f t="shared" si="19"/>
        <v/>
      </c>
      <c r="S101" s="34"/>
      <c r="T101" s="10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76" t="str">
        <f t="shared" si="20"/>
        <v/>
      </c>
      <c r="AH101" s="76" t="str">
        <f t="shared" si="21"/>
        <v/>
      </c>
    </row>
    <row r="102" spans="1:34" ht="15" hidden="1" customHeight="1" outlineLevel="1" x14ac:dyDescent="0.25">
      <c r="A102" s="60">
        <f t="shared" si="17"/>
        <v>0</v>
      </c>
      <c r="B102" s="15" t="str">
        <f t="shared" si="22"/>
        <v>пгт. Благоево</v>
      </c>
      <c r="C102" s="34"/>
      <c r="D102" s="10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76" t="str">
        <f t="shared" si="18"/>
        <v/>
      </c>
      <c r="R102" s="76" t="str">
        <f t="shared" si="19"/>
        <v/>
      </c>
      <c r="S102" s="34"/>
      <c r="T102" s="10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76" t="str">
        <f t="shared" si="20"/>
        <v/>
      </c>
      <c r="AH102" s="76" t="str">
        <f t="shared" si="21"/>
        <v/>
      </c>
    </row>
    <row r="103" spans="1:34" ht="15" hidden="1" customHeight="1" outlineLevel="1" x14ac:dyDescent="0.25">
      <c r="A103" s="60">
        <f t="shared" si="17"/>
        <v>0</v>
      </c>
      <c r="B103" s="15" t="str">
        <f t="shared" si="22"/>
        <v>пгт. Благоево</v>
      </c>
      <c r="C103" s="34"/>
      <c r="D103" s="10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76" t="str">
        <f t="shared" si="18"/>
        <v/>
      </c>
      <c r="R103" s="76" t="str">
        <f t="shared" si="19"/>
        <v/>
      </c>
      <c r="S103" s="34"/>
      <c r="T103" s="10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76" t="str">
        <f t="shared" si="20"/>
        <v/>
      </c>
      <c r="AH103" s="76" t="str">
        <f t="shared" si="21"/>
        <v/>
      </c>
    </row>
    <row r="104" spans="1:34" ht="15" hidden="1" customHeight="1" outlineLevel="1" x14ac:dyDescent="0.25">
      <c r="A104" s="60">
        <f t="shared" si="17"/>
        <v>0</v>
      </c>
      <c r="B104" s="15" t="str">
        <f t="shared" si="22"/>
        <v>пгт. Благоево</v>
      </c>
      <c r="C104" s="34"/>
      <c r="D104" s="10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76" t="str">
        <f t="shared" si="18"/>
        <v/>
      </c>
      <c r="R104" s="76" t="str">
        <f t="shared" si="19"/>
        <v/>
      </c>
      <c r="S104" s="34"/>
      <c r="T104" s="10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76" t="str">
        <f t="shared" si="20"/>
        <v/>
      </c>
      <c r="AH104" s="76" t="str">
        <f t="shared" si="21"/>
        <v/>
      </c>
    </row>
    <row r="105" spans="1:34" ht="15" hidden="1" customHeight="1" outlineLevel="1" x14ac:dyDescent="0.25">
      <c r="A105" s="60">
        <f t="shared" si="17"/>
        <v>0</v>
      </c>
      <c r="B105" s="15" t="str">
        <f t="shared" si="22"/>
        <v>пгт. Благоево</v>
      </c>
      <c r="C105" s="34"/>
      <c r="D105" s="10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76" t="str">
        <f t="shared" si="18"/>
        <v/>
      </c>
      <c r="R105" s="76" t="str">
        <f t="shared" si="19"/>
        <v/>
      </c>
      <c r="S105" s="34"/>
      <c r="T105" s="10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76" t="str">
        <f t="shared" si="20"/>
        <v/>
      </c>
      <c r="AH105" s="76" t="str">
        <f t="shared" si="21"/>
        <v/>
      </c>
    </row>
    <row r="106" spans="1:34" ht="15" hidden="1" customHeight="1" outlineLevel="1" x14ac:dyDescent="0.25">
      <c r="A106" s="60">
        <f t="shared" si="17"/>
        <v>0</v>
      </c>
      <c r="B106" s="15" t="str">
        <f t="shared" si="22"/>
        <v>пгт. Благоево</v>
      </c>
      <c r="C106" s="34"/>
      <c r="D106" s="10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76" t="str">
        <f t="shared" si="18"/>
        <v/>
      </c>
      <c r="R106" s="76" t="str">
        <f t="shared" si="19"/>
        <v/>
      </c>
      <c r="S106" s="34"/>
      <c r="T106" s="10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76" t="str">
        <f t="shared" si="20"/>
        <v/>
      </c>
      <c r="AH106" s="76" t="str">
        <f t="shared" si="21"/>
        <v/>
      </c>
    </row>
    <row r="107" spans="1:34" ht="15" hidden="1" customHeight="1" outlineLevel="1" x14ac:dyDescent="0.25">
      <c r="A107" s="60">
        <f t="shared" si="17"/>
        <v>0</v>
      </c>
      <c r="B107" s="15" t="str">
        <f t="shared" si="22"/>
        <v>пгт. Благоево</v>
      </c>
      <c r="C107" s="34"/>
      <c r="D107" s="10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76" t="str">
        <f t="shared" si="18"/>
        <v/>
      </c>
      <c r="R107" s="76" t="str">
        <f t="shared" si="19"/>
        <v/>
      </c>
      <c r="S107" s="34"/>
      <c r="T107" s="10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76" t="str">
        <f t="shared" si="20"/>
        <v/>
      </c>
      <c r="AH107" s="76" t="str">
        <f t="shared" si="21"/>
        <v/>
      </c>
    </row>
    <row r="108" spans="1:34" ht="15" hidden="1" customHeight="1" outlineLevel="1" x14ac:dyDescent="0.25">
      <c r="A108" s="60">
        <f t="shared" si="17"/>
        <v>0</v>
      </c>
      <c r="B108" s="15" t="str">
        <f t="shared" si="22"/>
        <v>пгт. Благоево</v>
      </c>
      <c r="C108" s="34"/>
      <c r="D108" s="10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76" t="str">
        <f t="shared" si="18"/>
        <v/>
      </c>
      <c r="R108" s="76" t="str">
        <f t="shared" si="19"/>
        <v/>
      </c>
      <c r="S108" s="34"/>
      <c r="T108" s="10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76" t="str">
        <f t="shared" si="20"/>
        <v/>
      </c>
      <c r="AH108" s="76" t="str">
        <f t="shared" si="21"/>
        <v/>
      </c>
    </row>
    <row r="109" spans="1:34" ht="15" hidden="1" customHeight="1" outlineLevel="1" x14ac:dyDescent="0.25">
      <c r="A109" s="60">
        <f t="shared" si="17"/>
        <v>0</v>
      </c>
      <c r="B109" s="15" t="str">
        <f t="shared" si="22"/>
        <v>пгт. Благоево</v>
      </c>
      <c r="C109" s="34"/>
      <c r="D109" s="10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76" t="str">
        <f t="shared" si="18"/>
        <v/>
      </c>
      <c r="R109" s="76" t="str">
        <f t="shared" si="19"/>
        <v/>
      </c>
      <c r="S109" s="34"/>
      <c r="T109" s="10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76" t="str">
        <f t="shared" si="20"/>
        <v/>
      </c>
      <c r="AH109" s="76" t="str">
        <f t="shared" si="21"/>
        <v/>
      </c>
    </row>
    <row r="110" spans="1:34" ht="15" hidden="1" customHeight="1" outlineLevel="1" x14ac:dyDescent="0.25">
      <c r="A110" s="60">
        <f t="shared" si="17"/>
        <v>0</v>
      </c>
      <c r="B110" s="15" t="str">
        <f t="shared" si="22"/>
        <v>пгт. Благоево</v>
      </c>
      <c r="C110" s="34"/>
      <c r="D110" s="10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76" t="str">
        <f t="shared" si="18"/>
        <v/>
      </c>
      <c r="R110" s="76" t="str">
        <f t="shared" si="19"/>
        <v/>
      </c>
      <c r="S110" s="34"/>
      <c r="T110" s="10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76" t="str">
        <f t="shared" si="20"/>
        <v/>
      </c>
      <c r="AH110" s="76" t="str">
        <f t="shared" si="21"/>
        <v/>
      </c>
    </row>
    <row r="111" spans="1:34" ht="15" hidden="1" customHeight="1" outlineLevel="1" x14ac:dyDescent="0.25">
      <c r="A111" s="60">
        <f t="shared" si="17"/>
        <v>0</v>
      </c>
      <c r="B111" s="15" t="str">
        <f t="shared" si="22"/>
        <v>пгт. Благоево</v>
      </c>
      <c r="C111" s="34"/>
      <c r="D111" s="10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76" t="str">
        <f t="shared" si="18"/>
        <v/>
      </c>
      <c r="R111" s="76" t="str">
        <f t="shared" si="19"/>
        <v/>
      </c>
      <c r="S111" s="34"/>
      <c r="T111" s="10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76" t="str">
        <f t="shared" si="20"/>
        <v/>
      </c>
      <c r="AH111" s="76" t="str">
        <f t="shared" si="21"/>
        <v/>
      </c>
    </row>
    <row r="112" spans="1:34" ht="15" hidden="1" customHeight="1" outlineLevel="1" x14ac:dyDescent="0.25">
      <c r="A112" s="60">
        <f t="shared" si="17"/>
        <v>0</v>
      </c>
      <c r="B112" s="15" t="str">
        <f t="shared" si="22"/>
        <v>пгт. Благоево</v>
      </c>
      <c r="C112" s="34"/>
      <c r="D112" s="10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76" t="str">
        <f t="shared" si="18"/>
        <v/>
      </c>
      <c r="R112" s="76" t="str">
        <f t="shared" si="19"/>
        <v/>
      </c>
      <c r="S112" s="34"/>
      <c r="T112" s="10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76" t="str">
        <f t="shared" si="20"/>
        <v/>
      </c>
      <c r="AH112" s="76" t="str">
        <f t="shared" si="21"/>
        <v/>
      </c>
    </row>
    <row r="113" spans="1:34" ht="15" hidden="1" customHeight="1" outlineLevel="1" x14ac:dyDescent="0.25">
      <c r="A113" s="60">
        <f t="shared" si="17"/>
        <v>0</v>
      </c>
      <c r="B113" s="15" t="str">
        <f t="shared" si="22"/>
        <v>пгт. Благоево</v>
      </c>
      <c r="C113" s="34"/>
      <c r="D113" s="10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76" t="str">
        <f t="shared" si="18"/>
        <v/>
      </c>
      <c r="R113" s="76" t="str">
        <f t="shared" si="19"/>
        <v/>
      </c>
      <c r="S113" s="34"/>
      <c r="T113" s="10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76" t="str">
        <f t="shared" si="20"/>
        <v/>
      </c>
      <c r="AH113" s="76" t="str">
        <f t="shared" si="21"/>
        <v/>
      </c>
    </row>
    <row r="114" spans="1:34" ht="15" hidden="1" customHeight="1" outlineLevel="1" x14ac:dyDescent="0.25">
      <c r="A114" s="60">
        <f t="shared" si="17"/>
        <v>0</v>
      </c>
      <c r="B114" s="15" t="str">
        <f t="shared" si="22"/>
        <v>пгт. Благоево</v>
      </c>
      <c r="C114" s="34"/>
      <c r="D114" s="10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76" t="str">
        <f t="shared" si="18"/>
        <v/>
      </c>
      <c r="R114" s="76" t="str">
        <f t="shared" si="19"/>
        <v/>
      </c>
      <c r="S114" s="34"/>
      <c r="T114" s="10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76" t="str">
        <f t="shared" si="20"/>
        <v/>
      </c>
      <c r="AH114" s="76" t="str">
        <f t="shared" si="21"/>
        <v/>
      </c>
    </row>
    <row r="115" spans="1:34" ht="15" hidden="1" customHeight="1" outlineLevel="1" x14ac:dyDescent="0.25">
      <c r="A115" s="60">
        <f t="shared" si="17"/>
        <v>0</v>
      </c>
      <c r="B115" s="15" t="str">
        <f t="shared" si="22"/>
        <v>пгт. Благоево</v>
      </c>
      <c r="C115" s="34"/>
      <c r="D115" s="10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76" t="str">
        <f t="shared" si="18"/>
        <v/>
      </c>
      <c r="R115" s="76" t="str">
        <f t="shared" si="19"/>
        <v/>
      </c>
      <c r="S115" s="34"/>
      <c r="T115" s="10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76" t="str">
        <f t="shared" si="20"/>
        <v/>
      </c>
      <c r="AH115" s="76" t="str">
        <f t="shared" si="21"/>
        <v/>
      </c>
    </row>
    <row r="116" spans="1:34" ht="15" hidden="1" customHeight="1" outlineLevel="1" x14ac:dyDescent="0.25">
      <c r="A116" s="60">
        <f t="shared" si="17"/>
        <v>0</v>
      </c>
      <c r="B116" s="15" t="str">
        <f t="shared" si="22"/>
        <v>пгт. Благоево</v>
      </c>
      <c r="C116" s="34"/>
      <c r="D116" s="10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76" t="str">
        <f>IF(C116=0,"",IF(E116&gt;=$E$6,"+","-"))</f>
        <v/>
      </c>
      <c r="R116" s="76" t="str">
        <f t="shared" si="19"/>
        <v/>
      </c>
      <c r="S116" s="34"/>
      <c r="T116" s="10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76" t="str">
        <f t="shared" si="20"/>
        <v/>
      </c>
      <c r="AH116" s="76" t="str">
        <f t="shared" si="21"/>
        <v/>
      </c>
    </row>
    <row r="117" spans="1:34" ht="15" hidden="1" customHeight="1" x14ac:dyDescent="0.25">
      <c r="A117" s="60">
        <f t="shared" si="17"/>
        <v>0</v>
      </c>
      <c r="B117" s="94" t="s">
        <v>131</v>
      </c>
      <c r="C117" s="8" t="s">
        <v>4</v>
      </c>
      <c r="D117" s="61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3"/>
      <c r="Q117" s="27">
        <f>COUNTIF(Q118:Q142,"-")</f>
        <v>0</v>
      </c>
      <c r="R117" s="27">
        <f>COUNTIF(R118:R142,"-")</f>
        <v>0</v>
      </c>
      <c r="S117" s="8" t="s">
        <v>4</v>
      </c>
      <c r="T117" s="64"/>
      <c r="U117" s="62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5"/>
      <c r="AG117" s="27">
        <f>COUNTIF(AG118:AG142,"-")</f>
        <v>0</v>
      </c>
      <c r="AH117" s="27">
        <f>COUNTIF(AH118:AH142,"-")</f>
        <v>0</v>
      </c>
    </row>
    <row r="118" spans="1:34" ht="30" hidden="1" customHeight="1" outlineLevel="1" x14ac:dyDescent="0.25">
      <c r="A118" s="60">
        <f t="shared" si="17"/>
        <v>1</v>
      </c>
      <c r="B118" s="15" t="str">
        <f>B117</f>
        <v>с. Кослан</v>
      </c>
      <c r="C118" s="31" t="s">
        <v>190</v>
      </c>
      <c r="D118" s="10">
        <v>43481</v>
      </c>
      <c r="E118" s="32">
        <v>62</v>
      </c>
      <c r="F118" s="32"/>
      <c r="G118" s="32">
        <v>0</v>
      </c>
      <c r="H118" s="32">
        <v>8</v>
      </c>
      <c r="I118" s="32">
        <v>0.73</v>
      </c>
      <c r="J118" s="32">
        <v>8.1999999999999993</v>
      </c>
      <c r="K118" s="32">
        <v>0.1</v>
      </c>
      <c r="L118" s="32">
        <v>6.7999999999999996E-3</v>
      </c>
      <c r="M118" s="32"/>
      <c r="N118" s="91">
        <v>2E-3</v>
      </c>
      <c r="O118" s="32"/>
      <c r="P118" s="32"/>
      <c r="Q118" s="76" t="str">
        <f>IF(E118=0,"",IF(E118&gt;=$E$6,"+","-"))</f>
        <v>+</v>
      </c>
      <c r="R118" s="76" t="str">
        <f>IF(C118&gt;0,IF(AND(F118&lt;=$F$6,G118&lt;=$G$6,H118&lt;=$H$6,I118&lt;=$I$6,J118&lt;=$J$6,K118&lt;=$K$6,L118&lt;=$L$6,M118&lt;=$M$6,N118&lt;=$N$6,O118&lt;=$O$6,P118&lt;=$P$6),"+","-"),"")</f>
        <v>+</v>
      </c>
      <c r="S118" s="31" t="s">
        <v>195</v>
      </c>
      <c r="T118" s="10">
        <v>43481</v>
      </c>
      <c r="U118" s="32"/>
      <c r="V118" s="32"/>
      <c r="W118" s="32">
        <v>0</v>
      </c>
      <c r="X118" s="32">
        <v>5.0999999999999996</v>
      </c>
      <c r="Y118" s="32">
        <v>0.67</v>
      </c>
      <c r="Z118" s="32">
        <v>8.1999999999999993</v>
      </c>
      <c r="AA118" s="32">
        <v>0.1</v>
      </c>
      <c r="AB118" s="32">
        <v>5.0000000000000001E-3</v>
      </c>
      <c r="AC118" s="32"/>
      <c r="AD118" s="32">
        <v>2E-3</v>
      </c>
      <c r="AE118" s="32"/>
      <c r="AF118" s="32"/>
      <c r="AG118" s="76" t="str">
        <f>IF(U118=0,"",IF(U118&gt;=$U$6,"+","-"))</f>
        <v/>
      </c>
      <c r="AH118" s="76" t="str">
        <f>IF(S118&gt;0,IF(AND(V118&lt;=$V$6,W118&lt;=$W$6,X118&lt;=$X$6,Y118&lt;=$Y$6,Z118&lt;=$Z$6,AA118&lt;=$AA$6,AB118&lt;=$AB$6,AC118&lt;=$AC$6,AD118&lt;=$AD$6,AE118&lt;=$AE$6,AF118&lt;=$AF$6),"+","-"),"")</f>
        <v>+</v>
      </c>
    </row>
    <row r="119" spans="1:34" ht="30" hidden="1" customHeight="1" outlineLevel="1" x14ac:dyDescent="0.25">
      <c r="A119" s="60">
        <f t="shared" si="17"/>
        <v>1</v>
      </c>
      <c r="B119" s="15" t="str">
        <f>B118</f>
        <v>с. Кослан</v>
      </c>
      <c r="C119" s="31" t="s">
        <v>190</v>
      </c>
      <c r="D119" s="10">
        <v>43495</v>
      </c>
      <c r="E119" s="32">
        <v>65</v>
      </c>
      <c r="F119" s="32"/>
      <c r="G119" s="32">
        <v>0</v>
      </c>
      <c r="H119" s="32">
        <v>7.5</v>
      </c>
      <c r="I119" s="32">
        <v>0.73</v>
      </c>
      <c r="J119" s="32">
        <v>8.1999999999999993</v>
      </c>
      <c r="K119" s="32">
        <v>0.1</v>
      </c>
      <c r="L119" s="32">
        <v>5.0000000000000001E-3</v>
      </c>
      <c r="M119" s="32"/>
      <c r="N119" s="32">
        <v>2E-3</v>
      </c>
      <c r="O119" s="32"/>
      <c r="P119" s="32"/>
      <c r="Q119" s="76" t="str">
        <f t="shared" ref="Q119:Q141" si="23">IF(E119=0,"",IF(E119&gt;=$E$6,"+","-"))</f>
        <v>+</v>
      </c>
      <c r="R119" s="76" t="str">
        <f t="shared" ref="R119:R142" si="24">IF(C119&gt;0,IF(AND(F119&lt;=$F$6,G119&lt;=$G$6,H119&lt;=$H$6,I119&lt;=$I$6,J119&lt;=$J$6,K119&lt;=$K$6,L119&lt;=$L$6,M119&lt;=$M$6,N119&lt;=$N$6,O119&lt;=$O$6,P119&lt;=$P$6),"+","-"),"")</f>
        <v>+</v>
      </c>
      <c r="S119" s="31" t="s">
        <v>195</v>
      </c>
      <c r="T119" s="10">
        <v>43495</v>
      </c>
      <c r="U119" s="32"/>
      <c r="V119" s="32"/>
      <c r="W119" s="32">
        <v>0</v>
      </c>
      <c r="X119" s="32">
        <v>4.9000000000000004</v>
      </c>
      <c r="Y119" s="32">
        <v>0.67</v>
      </c>
      <c r="Z119" s="32">
        <v>8.1999999999999993</v>
      </c>
      <c r="AA119" s="32">
        <v>0.1</v>
      </c>
      <c r="AB119" s="32">
        <v>5.0000000000000001E-3</v>
      </c>
      <c r="AC119" s="32"/>
      <c r="AD119" s="32">
        <v>2E-3</v>
      </c>
      <c r="AE119" s="32"/>
      <c r="AF119" s="32"/>
      <c r="AG119" s="76" t="str">
        <f t="shared" ref="AG119:AG142" si="25">IF(U119=0,"",IF(U119&gt;=$U$6,"+","-"))</f>
        <v/>
      </c>
      <c r="AH119" s="76" t="str">
        <f t="shared" ref="AH119:AH142" si="26">IF(S119&gt;0,IF(AND(V119&lt;=$V$6,W119&lt;=$W$6,X119&lt;=$X$6,Y119&lt;=$Y$6,Z119&lt;=$Z$6,AA119&lt;=$AA$6,AB119&lt;=$AB$6,AC119&lt;=$AC$6,AD119&lt;=$AD$6,AE119&lt;=$AE$6,AF119&lt;=$AF$6),"+","-"),"")</f>
        <v>+</v>
      </c>
    </row>
    <row r="120" spans="1:34" ht="30" hidden="1" customHeight="1" outlineLevel="1" x14ac:dyDescent="0.25">
      <c r="A120" s="60">
        <f t="shared" si="17"/>
        <v>1</v>
      </c>
      <c r="B120" s="15" t="str">
        <f t="shared" ref="B120:B142" si="27">B119</f>
        <v>с. Кослан</v>
      </c>
      <c r="C120" s="31" t="s">
        <v>190</v>
      </c>
      <c r="D120" s="10">
        <v>43508</v>
      </c>
      <c r="E120" s="32">
        <v>65</v>
      </c>
      <c r="F120" s="32"/>
      <c r="G120" s="32">
        <v>0</v>
      </c>
      <c r="H120" s="32">
        <v>11</v>
      </c>
      <c r="I120" s="32">
        <v>0.57999999999999996</v>
      </c>
      <c r="J120" s="32">
        <v>8.5</v>
      </c>
      <c r="K120" s="32">
        <v>0.1</v>
      </c>
      <c r="L120" s="32">
        <v>5.0000000000000001E-3</v>
      </c>
      <c r="M120" s="32"/>
      <c r="N120" s="32">
        <v>2E-3</v>
      </c>
      <c r="O120" s="32"/>
      <c r="P120" s="32"/>
      <c r="Q120" s="76" t="str">
        <f t="shared" si="23"/>
        <v>+</v>
      </c>
      <c r="R120" s="76" t="str">
        <f t="shared" si="24"/>
        <v>+</v>
      </c>
      <c r="S120" s="31" t="s">
        <v>195</v>
      </c>
      <c r="T120" s="10">
        <v>43508</v>
      </c>
      <c r="U120" s="32"/>
      <c r="V120" s="32"/>
      <c r="W120" s="32">
        <v>0</v>
      </c>
      <c r="X120" s="32">
        <v>5.3</v>
      </c>
      <c r="Y120" s="32">
        <v>0.57999999999999996</v>
      </c>
      <c r="Z120" s="32">
        <v>8.5</v>
      </c>
      <c r="AA120" s="32">
        <v>0.1</v>
      </c>
      <c r="AB120" s="32">
        <v>5.0000000000000001E-3</v>
      </c>
      <c r="AC120" s="32"/>
      <c r="AD120" s="32">
        <v>2E-3</v>
      </c>
      <c r="AE120" s="32"/>
      <c r="AF120" s="32"/>
      <c r="AG120" s="76" t="str">
        <f t="shared" si="25"/>
        <v/>
      </c>
      <c r="AH120" s="76" t="str">
        <f t="shared" si="26"/>
        <v>+</v>
      </c>
    </row>
    <row r="121" spans="1:34" ht="30" hidden="1" customHeight="1" outlineLevel="1" x14ac:dyDescent="0.25">
      <c r="A121" s="60">
        <f t="shared" si="17"/>
        <v>1</v>
      </c>
      <c r="B121" s="15" t="str">
        <f t="shared" si="27"/>
        <v>с. Кослан</v>
      </c>
      <c r="C121" s="31" t="s">
        <v>190</v>
      </c>
      <c r="D121" s="10">
        <v>43544</v>
      </c>
      <c r="E121" s="32">
        <v>65</v>
      </c>
      <c r="F121" s="32"/>
      <c r="G121" s="32">
        <v>0</v>
      </c>
      <c r="H121" s="32">
        <v>6.9</v>
      </c>
      <c r="I121" s="32">
        <v>0.57999999999999996</v>
      </c>
      <c r="J121" s="32">
        <v>8.6999999999999993</v>
      </c>
      <c r="K121" s="32">
        <v>0.1</v>
      </c>
      <c r="L121" s="32">
        <v>5.0000000000000001E-3</v>
      </c>
      <c r="M121" s="32"/>
      <c r="N121" s="32">
        <v>2E-3</v>
      </c>
      <c r="O121" s="32"/>
      <c r="P121" s="32"/>
      <c r="Q121" s="76" t="str">
        <f t="shared" si="23"/>
        <v>+</v>
      </c>
      <c r="R121" s="76" t="str">
        <f t="shared" si="24"/>
        <v>+</v>
      </c>
      <c r="S121" s="31" t="s">
        <v>195</v>
      </c>
      <c r="T121" s="10">
        <v>43544</v>
      </c>
      <c r="U121" s="32"/>
      <c r="V121" s="32"/>
      <c r="W121" s="32">
        <v>0</v>
      </c>
      <c r="X121" s="32">
        <v>5.4</v>
      </c>
      <c r="Y121" s="32">
        <v>0.57999999999999996</v>
      </c>
      <c r="Z121" s="32">
        <v>8.6999999999999993</v>
      </c>
      <c r="AA121" s="32">
        <v>0.1</v>
      </c>
      <c r="AB121" s="32">
        <v>5.0000000000000001E-3</v>
      </c>
      <c r="AC121" s="32"/>
      <c r="AD121" s="32">
        <v>2E-3</v>
      </c>
      <c r="AE121" s="32"/>
      <c r="AF121" s="32"/>
      <c r="AG121" s="76" t="str">
        <f t="shared" si="25"/>
        <v/>
      </c>
      <c r="AH121" s="76" t="str">
        <f t="shared" si="26"/>
        <v>+</v>
      </c>
    </row>
    <row r="122" spans="1:34" ht="30" hidden="1" customHeight="1" outlineLevel="1" x14ac:dyDescent="0.25">
      <c r="A122" s="60">
        <f t="shared" si="17"/>
        <v>0</v>
      </c>
      <c r="B122" s="15" t="str">
        <f t="shared" si="27"/>
        <v>с. Кослан</v>
      </c>
      <c r="C122" s="31"/>
      <c r="D122" s="10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76" t="str">
        <f t="shared" si="23"/>
        <v/>
      </c>
      <c r="R122" s="76" t="str">
        <f t="shared" si="24"/>
        <v/>
      </c>
      <c r="S122" s="31"/>
      <c r="T122" s="10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76" t="str">
        <f t="shared" si="25"/>
        <v/>
      </c>
      <c r="AH122" s="76" t="str">
        <f t="shared" si="26"/>
        <v/>
      </c>
    </row>
    <row r="123" spans="1:34" ht="30" hidden="1" customHeight="1" outlineLevel="1" x14ac:dyDescent="0.25">
      <c r="A123" s="60">
        <f t="shared" si="17"/>
        <v>0</v>
      </c>
      <c r="B123" s="15" t="str">
        <f t="shared" si="27"/>
        <v>с. Кослан</v>
      </c>
      <c r="C123" s="31"/>
      <c r="D123" s="10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76" t="str">
        <f t="shared" si="23"/>
        <v/>
      </c>
      <c r="R123" s="76" t="str">
        <f t="shared" si="24"/>
        <v/>
      </c>
      <c r="S123" s="31"/>
      <c r="T123" s="10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76" t="str">
        <f t="shared" si="25"/>
        <v/>
      </c>
      <c r="AH123" s="76" t="str">
        <f t="shared" si="26"/>
        <v/>
      </c>
    </row>
    <row r="124" spans="1:34" ht="15" hidden="1" customHeight="1" outlineLevel="1" x14ac:dyDescent="0.25">
      <c r="A124" s="60">
        <f t="shared" si="17"/>
        <v>0</v>
      </c>
      <c r="B124" s="15" t="str">
        <f t="shared" si="27"/>
        <v>с. Кослан</v>
      </c>
      <c r="C124" s="31"/>
      <c r="D124" s="10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76" t="str">
        <f t="shared" si="23"/>
        <v/>
      </c>
      <c r="R124" s="76" t="str">
        <f t="shared" si="24"/>
        <v/>
      </c>
      <c r="S124" s="31"/>
      <c r="T124" s="10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76" t="str">
        <f t="shared" si="25"/>
        <v/>
      </c>
      <c r="AH124" s="76" t="str">
        <f t="shared" si="26"/>
        <v/>
      </c>
    </row>
    <row r="125" spans="1:34" ht="15" hidden="1" customHeight="1" outlineLevel="1" x14ac:dyDescent="0.25">
      <c r="A125" s="60">
        <f t="shared" si="17"/>
        <v>0</v>
      </c>
      <c r="B125" s="15" t="str">
        <f t="shared" si="27"/>
        <v>с. Кослан</v>
      </c>
      <c r="C125" s="34"/>
      <c r="D125" s="10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76" t="str">
        <f t="shared" si="23"/>
        <v/>
      </c>
      <c r="R125" s="76" t="str">
        <f t="shared" si="24"/>
        <v/>
      </c>
      <c r="S125" s="34"/>
      <c r="T125" s="10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76" t="str">
        <f t="shared" si="25"/>
        <v/>
      </c>
      <c r="AH125" s="76" t="str">
        <f t="shared" si="26"/>
        <v/>
      </c>
    </row>
    <row r="126" spans="1:34" ht="15" hidden="1" customHeight="1" outlineLevel="1" x14ac:dyDescent="0.25">
      <c r="A126" s="60">
        <f t="shared" si="17"/>
        <v>0</v>
      </c>
      <c r="B126" s="15" t="str">
        <f t="shared" si="27"/>
        <v>с. Кослан</v>
      </c>
      <c r="C126" s="34"/>
      <c r="D126" s="10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76" t="str">
        <f t="shared" si="23"/>
        <v/>
      </c>
      <c r="R126" s="76" t="str">
        <f t="shared" si="24"/>
        <v/>
      </c>
      <c r="S126" s="34"/>
      <c r="T126" s="10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76" t="str">
        <f t="shared" si="25"/>
        <v/>
      </c>
      <c r="AH126" s="76" t="str">
        <f t="shared" si="26"/>
        <v/>
      </c>
    </row>
    <row r="127" spans="1:34" ht="15" hidden="1" customHeight="1" outlineLevel="1" x14ac:dyDescent="0.25">
      <c r="A127" s="60">
        <f t="shared" si="17"/>
        <v>0</v>
      </c>
      <c r="B127" s="15" t="str">
        <f t="shared" si="27"/>
        <v>с. Кослан</v>
      </c>
      <c r="C127" s="34"/>
      <c r="D127" s="10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76" t="str">
        <f t="shared" si="23"/>
        <v/>
      </c>
      <c r="R127" s="76" t="str">
        <f t="shared" si="24"/>
        <v/>
      </c>
      <c r="S127" s="34"/>
      <c r="T127" s="10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76" t="str">
        <f t="shared" si="25"/>
        <v/>
      </c>
      <c r="AH127" s="76" t="str">
        <f t="shared" si="26"/>
        <v/>
      </c>
    </row>
    <row r="128" spans="1:34" ht="15" hidden="1" customHeight="1" outlineLevel="1" x14ac:dyDescent="0.25">
      <c r="A128" s="60">
        <f t="shared" si="17"/>
        <v>0</v>
      </c>
      <c r="B128" s="15" t="str">
        <f t="shared" si="27"/>
        <v>с. Кослан</v>
      </c>
      <c r="C128" s="34"/>
      <c r="D128" s="10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76" t="str">
        <f t="shared" si="23"/>
        <v/>
      </c>
      <c r="R128" s="76" t="str">
        <f t="shared" si="24"/>
        <v/>
      </c>
      <c r="S128" s="34"/>
      <c r="T128" s="10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76" t="str">
        <f t="shared" si="25"/>
        <v/>
      </c>
      <c r="AH128" s="76" t="str">
        <f t="shared" si="26"/>
        <v/>
      </c>
    </row>
    <row r="129" spans="1:34" ht="15" hidden="1" customHeight="1" outlineLevel="1" x14ac:dyDescent="0.25">
      <c r="A129" s="60">
        <f t="shared" si="17"/>
        <v>0</v>
      </c>
      <c r="B129" s="15" t="str">
        <f t="shared" si="27"/>
        <v>с. Кослан</v>
      </c>
      <c r="C129" s="34"/>
      <c r="D129" s="10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76" t="str">
        <f t="shared" si="23"/>
        <v/>
      </c>
      <c r="R129" s="76" t="str">
        <f t="shared" si="24"/>
        <v/>
      </c>
      <c r="S129" s="34"/>
      <c r="T129" s="10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76" t="str">
        <f t="shared" si="25"/>
        <v/>
      </c>
      <c r="AH129" s="76" t="str">
        <f t="shared" si="26"/>
        <v/>
      </c>
    </row>
    <row r="130" spans="1:34" ht="15" hidden="1" customHeight="1" outlineLevel="1" x14ac:dyDescent="0.25">
      <c r="A130" s="60">
        <f t="shared" si="17"/>
        <v>0</v>
      </c>
      <c r="B130" s="15" t="str">
        <f t="shared" si="27"/>
        <v>с. Кослан</v>
      </c>
      <c r="C130" s="34"/>
      <c r="D130" s="10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76" t="str">
        <f t="shared" si="23"/>
        <v/>
      </c>
      <c r="R130" s="76" t="str">
        <f t="shared" si="24"/>
        <v/>
      </c>
      <c r="S130" s="34"/>
      <c r="T130" s="10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76" t="str">
        <f t="shared" si="25"/>
        <v/>
      </c>
      <c r="AH130" s="76" t="str">
        <f t="shared" si="26"/>
        <v/>
      </c>
    </row>
    <row r="131" spans="1:34" ht="15" hidden="1" customHeight="1" outlineLevel="1" x14ac:dyDescent="0.25">
      <c r="A131" s="60">
        <f t="shared" si="17"/>
        <v>0</v>
      </c>
      <c r="B131" s="15" t="str">
        <f t="shared" si="27"/>
        <v>с. Кослан</v>
      </c>
      <c r="C131" s="34"/>
      <c r="D131" s="10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76" t="str">
        <f t="shared" si="23"/>
        <v/>
      </c>
      <c r="R131" s="76" t="str">
        <f t="shared" si="24"/>
        <v/>
      </c>
      <c r="S131" s="34"/>
      <c r="T131" s="10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76" t="str">
        <f t="shared" si="25"/>
        <v/>
      </c>
      <c r="AH131" s="76" t="str">
        <f t="shared" si="26"/>
        <v/>
      </c>
    </row>
    <row r="132" spans="1:34" ht="15" hidden="1" customHeight="1" outlineLevel="1" x14ac:dyDescent="0.25">
      <c r="A132" s="60">
        <f t="shared" si="17"/>
        <v>0</v>
      </c>
      <c r="B132" s="15" t="str">
        <f t="shared" si="27"/>
        <v>с. Кослан</v>
      </c>
      <c r="C132" s="34"/>
      <c r="D132" s="10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76" t="str">
        <f t="shared" si="23"/>
        <v/>
      </c>
      <c r="R132" s="76" t="str">
        <f t="shared" si="24"/>
        <v/>
      </c>
      <c r="S132" s="34"/>
      <c r="T132" s="10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76" t="str">
        <f t="shared" si="25"/>
        <v/>
      </c>
      <c r="AH132" s="76" t="str">
        <f t="shared" si="26"/>
        <v/>
      </c>
    </row>
    <row r="133" spans="1:34" ht="15" hidden="1" customHeight="1" outlineLevel="1" x14ac:dyDescent="0.25">
      <c r="A133" s="60">
        <f t="shared" si="17"/>
        <v>0</v>
      </c>
      <c r="B133" s="15" t="str">
        <f t="shared" si="27"/>
        <v>с. Кослан</v>
      </c>
      <c r="C133" s="34"/>
      <c r="D133" s="10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76" t="str">
        <f t="shared" si="23"/>
        <v/>
      </c>
      <c r="R133" s="76" t="str">
        <f t="shared" si="24"/>
        <v/>
      </c>
      <c r="S133" s="34"/>
      <c r="T133" s="10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76" t="str">
        <f t="shared" si="25"/>
        <v/>
      </c>
      <c r="AH133" s="76" t="str">
        <f t="shared" si="26"/>
        <v/>
      </c>
    </row>
    <row r="134" spans="1:34" ht="15" hidden="1" customHeight="1" outlineLevel="1" x14ac:dyDescent="0.25">
      <c r="A134" s="60">
        <f t="shared" si="17"/>
        <v>0</v>
      </c>
      <c r="B134" s="15" t="str">
        <f t="shared" si="27"/>
        <v>с. Кослан</v>
      </c>
      <c r="C134" s="34"/>
      <c r="D134" s="10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76" t="str">
        <f t="shared" si="23"/>
        <v/>
      </c>
      <c r="R134" s="76" t="str">
        <f t="shared" si="24"/>
        <v/>
      </c>
      <c r="S134" s="34"/>
      <c r="T134" s="10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76" t="str">
        <f t="shared" si="25"/>
        <v/>
      </c>
      <c r="AH134" s="76" t="str">
        <f t="shared" si="26"/>
        <v/>
      </c>
    </row>
    <row r="135" spans="1:34" ht="15" hidden="1" customHeight="1" outlineLevel="1" x14ac:dyDescent="0.25">
      <c r="A135" s="60">
        <f t="shared" si="17"/>
        <v>0</v>
      </c>
      <c r="B135" s="15" t="str">
        <f t="shared" si="27"/>
        <v>с. Кослан</v>
      </c>
      <c r="C135" s="34"/>
      <c r="D135" s="10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76" t="str">
        <f t="shared" si="23"/>
        <v/>
      </c>
      <c r="R135" s="76" t="str">
        <f t="shared" si="24"/>
        <v/>
      </c>
      <c r="S135" s="34"/>
      <c r="T135" s="10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76" t="str">
        <f t="shared" si="25"/>
        <v/>
      </c>
      <c r="AH135" s="76" t="str">
        <f t="shared" si="26"/>
        <v/>
      </c>
    </row>
    <row r="136" spans="1:34" ht="15" hidden="1" customHeight="1" outlineLevel="1" x14ac:dyDescent="0.25">
      <c r="A136" s="60">
        <f t="shared" si="17"/>
        <v>0</v>
      </c>
      <c r="B136" s="15" t="str">
        <f t="shared" si="27"/>
        <v>с. Кослан</v>
      </c>
      <c r="C136" s="34"/>
      <c r="D136" s="10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76" t="str">
        <f t="shared" si="23"/>
        <v/>
      </c>
      <c r="R136" s="76" t="str">
        <f t="shared" si="24"/>
        <v/>
      </c>
      <c r="S136" s="34"/>
      <c r="T136" s="10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76" t="str">
        <f t="shared" si="25"/>
        <v/>
      </c>
      <c r="AH136" s="76" t="str">
        <f t="shared" si="26"/>
        <v/>
      </c>
    </row>
    <row r="137" spans="1:34" ht="15" hidden="1" customHeight="1" outlineLevel="1" x14ac:dyDescent="0.25">
      <c r="A137" s="60">
        <f t="shared" ref="A137:A200" si="28">IF((SUM(D137:Q137)+SUM(S137:AH137))=0,0,1)</f>
        <v>0</v>
      </c>
      <c r="B137" s="15" t="str">
        <f t="shared" si="27"/>
        <v>с. Кослан</v>
      </c>
      <c r="C137" s="34"/>
      <c r="D137" s="10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76" t="str">
        <f t="shared" si="23"/>
        <v/>
      </c>
      <c r="R137" s="76" t="str">
        <f t="shared" si="24"/>
        <v/>
      </c>
      <c r="S137" s="34"/>
      <c r="T137" s="10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76" t="str">
        <f t="shared" si="25"/>
        <v/>
      </c>
      <c r="AH137" s="76" t="str">
        <f t="shared" si="26"/>
        <v/>
      </c>
    </row>
    <row r="138" spans="1:34" ht="15" hidden="1" customHeight="1" outlineLevel="1" x14ac:dyDescent="0.25">
      <c r="A138" s="60">
        <f t="shared" si="28"/>
        <v>0</v>
      </c>
      <c r="B138" s="15" t="str">
        <f t="shared" si="27"/>
        <v>с. Кослан</v>
      </c>
      <c r="C138" s="34"/>
      <c r="D138" s="10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76" t="str">
        <f t="shared" si="23"/>
        <v/>
      </c>
      <c r="R138" s="76" t="str">
        <f t="shared" si="24"/>
        <v/>
      </c>
      <c r="S138" s="34"/>
      <c r="T138" s="10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76" t="str">
        <f t="shared" si="25"/>
        <v/>
      </c>
      <c r="AH138" s="76" t="str">
        <f t="shared" si="26"/>
        <v/>
      </c>
    </row>
    <row r="139" spans="1:34" ht="15" hidden="1" customHeight="1" outlineLevel="1" x14ac:dyDescent="0.25">
      <c r="A139" s="60">
        <f t="shared" si="28"/>
        <v>0</v>
      </c>
      <c r="B139" s="15" t="str">
        <f t="shared" si="27"/>
        <v>с. Кослан</v>
      </c>
      <c r="C139" s="34"/>
      <c r="D139" s="10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76" t="str">
        <f t="shared" si="23"/>
        <v/>
      </c>
      <c r="R139" s="76" t="str">
        <f t="shared" si="24"/>
        <v/>
      </c>
      <c r="S139" s="34"/>
      <c r="T139" s="10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76" t="str">
        <f t="shared" si="25"/>
        <v/>
      </c>
      <c r="AH139" s="76" t="str">
        <f t="shared" si="26"/>
        <v/>
      </c>
    </row>
    <row r="140" spans="1:34" ht="15" hidden="1" customHeight="1" outlineLevel="1" x14ac:dyDescent="0.25">
      <c r="A140" s="60">
        <f t="shared" si="28"/>
        <v>0</v>
      </c>
      <c r="B140" s="15" t="str">
        <f t="shared" si="27"/>
        <v>с. Кослан</v>
      </c>
      <c r="C140" s="34"/>
      <c r="D140" s="10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76" t="str">
        <f t="shared" si="23"/>
        <v/>
      </c>
      <c r="R140" s="76" t="str">
        <f t="shared" si="24"/>
        <v/>
      </c>
      <c r="S140" s="34"/>
      <c r="T140" s="10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76" t="str">
        <f t="shared" si="25"/>
        <v/>
      </c>
      <c r="AH140" s="76" t="str">
        <f t="shared" si="26"/>
        <v/>
      </c>
    </row>
    <row r="141" spans="1:34" ht="15" hidden="1" customHeight="1" outlineLevel="1" x14ac:dyDescent="0.25">
      <c r="A141" s="60">
        <f t="shared" si="28"/>
        <v>0</v>
      </c>
      <c r="B141" s="15" t="str">
        <f t="shared" si="27"/>
        <v>с. Кослан</v>
      </c>
      <c r="C141" s="34"/>
      <c r="D141" s="10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76" t="str">
        <f t="shared" si="23"/>
        <v/>
      </c>
      <c r="R141" s="76" t="str">
        <f t="shared" si="24"/>
        <v/>
      </c>
      <c r="S141" s="34"/>
      <c r="T141" s="10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76" t="str">
        <f t="shared" si="25"/>
        <v/>
      </c>
      <c r="AH141" s="76" t="str">
        <f t="shared" si="26"/>
        <v/>
      </c>
    </row>
    <row r="142" spans="1:34" ht="15" hidden="1" customHeight="1" outlineLevel="1" x14ac:dyDescent="0.25">
      <c r="A142" s="60">
        <f t="shared" si="28"/>
        <v>0</v>
      </c>
      <c r="B142" s="15" t="str">
        <f t="shared" si="27"/>
        <v>с. Кослан</v>
      </c>
      <c r="C142" s="34"/>
      <c r="D142" s="10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76" t="str">
        <f>IF(C142=0,"",IF(E142&gt;=$E$6,"+","-"))</f>
        <v/>
      </c>
      <c r="R142" s="76" t="str">
        <f t="shared" si="24"/>
        <v/>
      </c>
      <c r="S142" s="34"/>
      <c r="T142" s="10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76" t="str">
        <f t="shared" si="25"/>
        <v/>
      </c>
      <c r="AH142" s="76" t="str">
        <f t="shared" si="26"/>
        <v/>
      </c>
    </row>
    <row r="143" spans="1:34" ht="15" hidden="1" customHeight="1" x14ac:dyDescent="0.25">
      <c r="A143" s="60">
        <f t="shared" si="28"/>
        <v>0</v>
      </c>
      <c r="B143" s="124"/>
      <c r="C143" s="8" t="s">
        <v>4</v>
      </c>
      <c r="D143" s="61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3"/>
      <c r="Q143" s="27">
        <f>COUNTIF(Q145:Q169,"-")</f>
        <v>0</v>
      </c>
      <c r="R143" s="27">
        <f>COUNTIF(R145:R169,"-")</f>
        <v>0</v>
      </c>
      <c r="S143" s="8" t="s">
        <v>4</v>
      </c>
      <c r="T143" s="64"/>
      <c r="U143" s="62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5"/>
      <c r="AG143" s="27">
        <f>COUNTIF(AG145:AG169,"-")</f>
        <v>0</v>
      </c>
      <c r="AH143" s="27">
        <f>COUNTIF(AH145:AH169,"-")</f>
        <v>0</v>
      </c>
    </row>
    <row r="144" spans="1:34" ht="15" hidden="1" customHeight="1" x14ac:dyDescent="0.25">
      <c r="A144" s="60">
        <f t="shared" si="28"/>
        <v>0</v>
      </c>
      <c r="B144" s="125"/>
      <c r="C144" s="8" t="s">
        <v>5</v>
      </c>
      <c r="D144" s="61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3"/>
      <c r="Q144" s="27">
        <f>COUNTIF(Q145:Q169,"-")+COUNTIF(Q145:Q169,"+")</f>
        <v>0</v>
      </c>
      <c r="R144" s="27">
        <f>COUNTIF(R145:R169,"-")+COUNTIF(R145:R169,"+")</f>
        <v>0</v>
      </c>
      <c r="S144" s="8" t="s">
        <v>5</v>
      </c>
      <c r="T144" s="64"/>
      <c r="U144" s="62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5"/>
      <c r="AG144" s="27">
        <f>COUNTIF(AG145:AG169,"-")+COUNTIF(AG145:AG169,"+")</f>
        <v>0</v>
      </c>
      <c r="AH144" s="27">
        <f>COUNTIF(AH145:AH169,"-")+COUNTIF(AH145:AH169,"+")</f>
        <v>0</v>
      </c>
    </row>
    <row r="145" spans="1:34" ht="15" hidden="1" customHeight="1" outlineLevel="1" x14ac:dyDescent="0.25">
      <c r="A145" s="60">
        <f t="shared" si="28"/>
        <v>0</v>
      </c>
      <c r="B145" s="15">
        <f>B143</f>
        <v>0</v>
      </c>
      <c r="C145" s="31"/>
      <c r="D145" s="10"/>
      <c r="E145" s="32"/>
      <c r="F145" s="32"/>
      <c r="G145" s="32"/>
      <c r="H145" s="32"/>
      <c r="I145" s="32"/>
      <c r="J145" s="32"/>
      <c r="K145" s="32"/>
      <c r="L145" s="32"/>
      <c r="M145" s="32"/>
      <c r="N145" s="33"/>
      <c r="O145" s="32"/>
      <c r="P145" s="32"/>
      <c r="Q145" s="76" t="str">
        <f>IF(E145=0,"",IF(E145&gt;=$E$6,"+","-"))</f>
        <v/>
      </c>
      <c r="R145" s="76" t="str">
        <f>IF(C145&gt;0,IF(AND(F145&lt;=$F$6,G145&lt;=$G$6,H145&lt;=$H$6,I145&lt;=$I$6,J145&lt;=$J$6,K145&lt;=$K$6,L145&lt;=$L$6,M145&lt;=$M$6,N145&lt;=$N$6,O145&lt;=$O$6,P145&lt;=$P$6),"+","-"),"")</f>
        <v/>
      </c>
      <c r="S145" s="31"/>
      <c r="T145" s="10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76" t="str">
        <f>IF(U145=0,"",IF(U145&gt;=$U$6,"+","-"))</f>
        <v/>
      </c>
      <c r="AH145" s="76" t="str">
        <f>IF(S145&gt;0,IF(AND(V145&lt;=$V$6,W145&lt;=$W$6,X145&lt;=$X$6,Y145&lt;=$Y$6,Z145&lt;=$Z$6,AA145&lt;=$AA$6,AB145&lt;=$AB$6,AC145&lt;=$AC$6,AD145&lt;=$AD$6,AE145&lt;=$AE$6,AF145&lt;=$AF$6),"+","-"),"")</f>
        <v/>
      </c>
    </row>
    <row r="146" spans="1:34" ht="15" hidden="1" customHeight="1" outlineLevel="1" x14ac:dyDescent="0.25">
      <c r="A146" s="60">
        <f t="shared" si="28"/>
        <v>0</v>
      </c>
      <c r="B146" s="15">
        <f>B145</f>
        <v>0</v>
      </c>
      <c r="C146" s="31"/>
      <c r="D146" s="10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76" t="str">
        <f t="shared" ref="Q146:Q168" si="29">IF(E146=0,"",IF(E146&gt;=$E$6,"+","-"))</f>
        <v/>
      </c>
      <c r="R146" s="76" t="str">
        <f t="shared" ref="R146:R169" si="30">IF(C146&gt;0,IF(AND(F146&lt;=$F$6,G146&lt;=$G$6,H146&lt;=$H$6,I146&lt;=$I$6,J146&lt;=$J$6,K146&lt;=$K$6,L146&lt;=$L$6,M146&lt;=$M$6,N146&lt;=$N$6,O146&lt;=$O$6,P146&lt;=$P$6),"+","-"),"")</f>
        <v/>
      </c>
      <c r="S146" s="31"/>
      <c r="T146" s="10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76" t="str">
        <f t="shared" ref="AG146:AG169" si="31">IF(U146=0,"",IF(U146&gt;=$U$6,"+","-"))</f>
        <v/>
      </c>
      <c r="AH146" s="76" t="str">
        <f t="shared" ref="AH146:AH169" si="32">IF(S146&gt;0,IF(AND(V146&lt;=$V$6,W146&lt;=$W$6,X146&lt;=$X$6,Y146&lt;=$Y$6,Z146&lt;=$Z$6,AA146&lt;=$AA$6,AB146&lt;=$AB$6,AC146&lt;=$AC$6,AD146&lt;=$AD$6,AE146&lt;=$AE$6,AF146&lt;=$AF$6),"+","-"),"")</f>
        <v/>
      </c>
    </row>
    <row r="147" spans="1:34" ht="15" hidden="1" customHeight="1" outlineLevel="1" x14ac:dyDescent="0.25">
      <c r="A147" s="60">
        <f t="shared" si="28"/>
        <v>0</v>
      </c>
      <c r="B147" s="15">
        <f t="shared" ref="B147:B169" si="33">B146</f>
        <v>0</v>
      </c>
      <c r="C147" s="31"/>
      <c r="D147" s="10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76" t="str">
        <f t="shared" si="29"/>
        <v/>
      </c>
      <c r="R147" s="76" t="str">
        <f t="shared" si="30"/>
        <v/>
      </c>
      <c r="S147" s="31"/>
      <c r="T147" s="10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76" t="str">
        <f t="shared" si="31"/>
        <v/>
      </c>
      <c r="AH147" s="76" t="str">
        <f t="shared" si="32"/>
        <v/>
      </c>
    </row>
    <row r="148" spans="1:34" ht="15" hidden="1" customHeight="1" outlineLevel="1" x14ac:dyDescent="0.25">
      <c r="A148" s="60">
        <f t="shared" si="28"/>
        <v>0</v>
      </c>
      <c r="B148" s="15">
        <f t="shared" si="33"/>
        <v>0</v>
      </c>
      <c r="C148" s="31"/>
      <c r="D148" s="10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76" t="str">
        <f t="shared" si="29"/>
        <v/>
      </c>
      <c r="R148" s="76" t="str">
        <f t="shared" si="30"/>
        <v/>
      </c>
      <c r="S148" s="31"/>
      <c r="T148" s="10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76" t="str">
        <f t="shared" si="31"/>
        <v/>
      </c>
      <c r="AH148" s="76" t="str">
        <f t="shared" si="32"/>
        <v/>
      </c>
    </row>
    <row r="149" spans="1:34" ht="15" hidden="1" customHeight="1" outlineLevel="1" x14ac:dyDescent="0.25">
      <c r="A149" s="60">
        <f t="shared" si="28"/>
        <v>0</v>
      </c>
      <c r="B149" s="15">
        <f t="shared" si="33"/>
        <v>0</v>
      </c>
      <c r="C149" s="31"/>
      <c r="D149" s="10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76" t="str">
        <f t="shared" si="29"/>
        <v/>
      </c>
      <c r="R149" s="76" t="str">
        <f t="shared" si="30"/>
        <v/>
      </c>
      <c r="S149" s="31"/>
      <c r="T149" s="10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76" t="str">
        <f t="shared" si="31"/>
        <v/>
      </c>
      <c r="AH149" s="76" t="str">
        <f t="shared" si="32"/>
        <v/>
      </c>
    </row>
    <row r="150" spans="1:34" ht="15" hidden="1" customHeight="1" outlineLevel="1" x14ac:dyDescent="0.25">
      <c r="A150" s="60">
        <f t="shared" si="28"/>
        <v>0</v>
      </c>
      <c r="B150" s="15">
        <f t="shared" si="33"/>
        <v>0</v>
      </c>
      <c r="C150" s="31"/>
      <c r="D150" s="10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76" t="str">
        <f t="shared" si="29"/>
        <v/>
      </c>
      <c r="R150" s="76" t="str">
        <f t="shared" si="30"/>
        <v/>
      </c>
      <c r="S150" s="31"/>
      <c r="T150" s="10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76" t="str">
        <f t="shared" si="31"/>
        <v/>
      </c>
      <c r="AH150" s="76" t="str">
        <f t="shared" si="32"/>
        <v/>
      </c>
    </row>
    <row r="151" spans="1:34" ht="15" hidden="1" customHeight="1" outlineLevel="1" x14ac:dyDescent="0.25">
      <c r="A151" s="60">
        <f t="shared" si="28"/>
        <v>0</v>
      </c>
      <c r="B151" s="15">
        <f t="shared" si="33"/>
        <v>0</v>
      </c>
      <c r="C151" s="31"/>
      <c r="D151" s="10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76" t="str">
        <f t="shared" si="29"/>
        <v/>
      </c>
      <c r="R151" s="76" t="str">
        <f t="shared" si="30"/>
        <v/>
      </c>
      <c r="S151" s="31"/>
      <c r="T151" s="10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76" t="str">
        <f t="shared" si="31"/>
        <v/>
      </c>
      <c r="AH151" s="76" t="str">
        <f t="shared" si="32"/>
        <v/>
      </c>
    </row>
    <row r="152" spans="1:34" ht="15" hidden="1" customHeight="1" outlineLevel="1" x14ac:dyDescent="0.25">
      <c r="A152" s="60">
        <f t="shared" si="28"/>
        <v>0</v>
      </c>
      <c r="B152" s="15">
        <f t="shared" si="33"/>
        <v>0</v>
      </c>
      <c r="C152" s="34"/>
      <c r="D152" s="10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76" t="str">
        <f t="shared" si="29"/>
        <v/>
      </c>
      <c r="R152" s="76" t="str">
        <f t="shared" si="30"/>
        <v/>
      </c>
      <c r="S152" s="34"/>
      <c r="T152" s="10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76" t="str">
        <f t="shared" si="31"/>
        <v/>
      </c>
      <c r="AH152" s="76" t="str">
        <f t="shared" si="32"/>
        <v/>
      </c>
    </row>
    <row r="153" spans="1:34" ht="15" hidden="1" customHeight="1" outlineLevel="1" x14ac:dyDescent="0.25">
      <c r="A153" s="60">
        <f t="shared" si="28"/>
        <v>0</v>
      </c>
      <c r="B153" s="15">
        <f t="shared" si="33"/>
        <v>0</v>
      </c>
      <c r="C153" s="34"/>
      <c r="D153" s="10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76" t="str">
        <f t="shared" si="29"/>
        <v/>
      </c>
      <c r="R153" s="76" t="str">
        <f t="shared" si="30"/>
        <v/>
      </c>
      <c r="S153" s="34"/>
      <c r="T153" s="10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76" t="str">
        <f t="shared" si="31"/>
        <v/>
      </c>
      <c r="AH153" s="76" t="str">
        <f t="shared" si="32"/>
        <v/>
      </c>
    </row>
    <row r="154" spans="1:34" ht="15" hidden="1" customHeight="1" outlineLevel="1" x14ac:dyDescent="0.25">
      <c r="A154" s="60">
        <f t="shared" si="28"/>
        <v>0</v>
      </c>
      <c r="B154" s="15">
        <f t="shared" si="33"/>
        <v>0</v>
      </c>
      <c r="C154" s="34"/>
      <c r="D154" s="10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76" t="str">
        <f t="shared" si="29"/>
        <v/>
      </c>
      <c r="R154" s="76" t="str">
        <f t="shared" si="30"/>
        <v/>
      </c>
      <c r="S154" s="34"/>
      <c r="T154" s="10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76" t="str">
        <f t="shared" si="31"/>
        <v/>
      </c>
      <c r="AH154" s="76" t="str">
        <f t="shared" si="32"/>
        <v/>
      </c>
    </row>
    <row r="155" spans="1:34" ht="15" hidden="1" customHeight="1" outlineLevel="1" x14ac:dyDescent="0.25">
      <c r="A155" s="60">
        <f t="shared" si="28"/>
        <v>0</v>
      </c>
      <c r="B155" s="15">
        <f t="shared" si="33"/>
        <v>0</v>
      </c>
      <c r="C155" s="34"/>
      <c r="D155" s="10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76" t="str">
        <f t="shared" si="29"/>
        <v/>
      </c>
      <c r="R155" s="76" t="str">
        <f t="shared" si="30"/>
        <v/>
      </c>
      <c r="S155" s="34"/>
      <c r="T155" s="10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76" t="str">
        <f t="shared" si="31"/>
        <v/>
      </c>
      <c r="AH155" s="76" t="str">
        <f t="shared" si="32"/>
        <v/>
      </c>
    </row>
    <row r="156" spans="1:34" ht="15" hidden="1" customHeight="1" outlineLevel="1" x14ac:dyDescent="0.25">
      <c r="A156" s="60">
        <f t="shared" si="28"/>
        <v>0</v>
      </c>
      <c r="B156" s="15">
        <f t="shared" si="33"/>
        <v>0</v>
      </c>
      <c r="C156" s="34"/>
      <c r="D156" s="10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76" t="str">
        <f t="shared" si="29"/>
        <v/>
      </c>
      <c r="R156" s="76" t="str">
        <f t="shared" si="30"/>
        <v/>
      </c>
      <c r="S156" s="34"/>
      <c r="T156" s="10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76" t="str">
        <f t="shared" si="31"/>
        <v/>
      </c>
      <c r="AH156" s="76" t="str">
        <f t="shared" si="32"/>
        <v/>
      </c>
    </row>
    <row r="157" spans="1:34" ht="15" hidden="1" customHeight="1" outlineLevel="1" x14ac:dyDescent="0.25">
      <c r="A157" s="60">
        <f t="shared" si="28"/>
        <v>0</v>
      </c>
      <c r="B157" s="15">
        <f t="shared" si="33"/>
        <v>0</v>
      </c>
      <c r="C157" s="34"/>
      <c r="D157" s="10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76" t="str">
        <f t="shared" si="29"/>
        <v/>
      </c>
      <c r="R157" s="76" t="str">
        <f t="shared" si="30"/>
        <v/>
      </c>
      <c r="S157" s="34"/>
      <c r="T157" s="10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76" t="str">
        <f t="shared" si="31"/>
        <v/>
      </c>
      <c r="AH157" s="76" t="str">
        <f t="shared" si="32"/>
        <v/>
      </c>
    </row>
    <row r="158" spans="1:34" ht="15" hidden="1" customHeight="1" outlineLevel="1" x14ac:dyDescent="0.25">
      <c r="A158" s="60">
        <f t="shared" si="28"/>
        <v>0</v>
      </c>
      <c r="B158" s="15">
        <f t="shared" si="33"/>
        <v>0</v>
      </c>
      <c r="C158" s="34"/>
      <c r="D158" s="10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76" t="str">
        <f t="shared" si="29"/>
        <v/>
      </c>
      <c r="R158" s="76" t="str">
        <f t="shared" si="30"/>
        <v/>
      </c>
      <c r="S158" s="34"/>
      <c r="T158" s="10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76" t="str">
        <f t="shared" si="31"/>
        <v/>
      </c>
      <c r="AH158" s="76" t="str">
        <f t="shared" si="32"/>
        <v/>
      </c>
    </row>
    <row r="159" spans="1:34" ht="15" hidden="1" customHeight="1" outlineLevel="1" x14ac:dyDescent="0.25">
      <c r="A159" s="60">
        <f t="shared" si="28"/>
        <v>0</v>
      </c>
      <c r="B159" s="15">
        <f t="shared" si="33"/>
        <v>0</v>
      </c>
      <c r="C159" s="34"/>
      <c r="D159" s="10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76" t="str">
        <f t="shared" si="29"/>
        <v/>
      </c>
      <c r="R159" s="76" t="str">
        <f t="shared" si="30"/>
        <v/>
      </c>
      <c r="S159" s="34"/>
      <c r="T159" s="10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76" t="str">
        <f t="shared" si="31"/>
        <v/>
      </c>
      <c r="AH159" s="76" t="str">
        <f t="shared" si="32"/>
        <v/>
      </c>
    </row>
    <row r="160" spans="1:34" ht="15" hidden="1" customHeight="1" outlineLevel="1" x14ac:dyDescent="0.25">
      <c r="A160" s="60">
        <f t="shared" si="28"/>
        <v>0</v>
      </c>
      <c r="B160" s="15">
        <f t="shared" si="33"/>
        <v>0</v>
      </c>
      <c r="C160" s="34"/>
      <c r="D160" s="10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76" t="str">
        <f t="shared" si="29"/>
        <v/>
      </c>
      <c r="R160" s="76" t="str">
        <f t="shared" si="30"/>
        <v/>
      </c>
      <c r="S160" s="34"/>
      <c r="T160" s="10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76" t="str">
        <f t="shared" si="31"/>
        <v/>
      </c>
      <c r="AH160" s="76" t="str">
        <f t="shared" si="32"/>
        <v/>
      </c>
    </row>
    <row r="161" spans="1:34" ht="15" hidden="1" customHeight="1" outlineLevel="1" x14ac:dyDescent="0.25">
      <c r="A161" s="60">
        <f t="shared" si="28"/>
        <v>0</v>
      </c>
      <c r="B161" s="15">
        <f t="shared" si="33"/>
        <v>0</v>
      </c>
      <c r="C161" s="34"/>
      <c r="D161" s="10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76" t="str">
        <f t="shared" si="29"/>
        <v/>
      </c>
      <c r="R161" s="76" t="str">
        <f t="shared" si="30"/>
        <v/>
      </c>
      <c r="S161" s="34"/>
      <c r="T161" s="10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76" t="str">
        <f t="shared" si="31"/>
        <v/>
      </c>
      <c r="AH161" s="76" t="str">
        <f t="shared" si="32"/>
        <v/>
      </c>
    </row>
    <row r="162" spans="1:34" ht="15" hidden="1" customHeight="1" outlineLevel="1" x14ac:dyDescent="0.25">
      <c r="A162" s="60">
        <f t="shared" si="28"/>
        <v>0</v>
      </c>
      <c r="B162" s="15">
        <f t="shared" si="33"/>
        <v>0</v>
      </c>
      <c r="C162" s="34"/>
      <c r="D162" s="10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76" t="str">
        <f t="shared" si="29"/>
        <v/>
      </c>
      <c r="R162" s="76" t="str">
        <f t="shared" si="30"/>
        <v/>
      </c>
      <c r="S162" s="34"/>
      <c r="T162" s="10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76" t="str">
        <f t="shared" si="31"/>
        <v/>
      </c>
      <c r="AH162" s="76" t="str">
        <f t="shared" si="32"/>
        <v/>
      </c>
    </row>
    <row r="163" spans="1:34" ht="15" hidden="1" customHeight="1" outlineLevel="1" x14ac:dyDescent="0.25">
      <c r="A163" s="60">
        <f t="shared" si="28"/>
        <v>0</v>
      </c>
      <c r="B163" s="15">
        <f t="shared" si="33"/>
        <v>0</v>
      </c>
      <c r="C163" s="34"/>
      <c r="D163" s="10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76" t="str">
        <f t="shared" si="29"/>
        <v/>
      </c>
      <c r="R163" s="76" t="str">
        <f t="shared" si="30"/>
        <v/>
      </c>
      <c r="S163" s="34"/>
      <c r="T163" s="10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76" t="str">
        <f t="shared" si="31"/>
        <v/>
      </c>
      <c r="AH163" s="76" t="str">
        <f t="shared" si="32"/>
        <v/>
      </c>
    </row>
    <row r="164" spans="1:34" ht="15" hidden="1" customHeight="1" outlineLevel="1" x14ac:dyDescent="0.25">
      <c r="A164" s="60">
        <f t="shared" si="28"/>
        <v>0</v>
      </c>
      <c r="B164" s="15">
        <f t="shared" si="33"/>
        <v>0</v>
      </c>
      <c r="C164" s="34"/>
      <c r="D164" s="10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76" t="str">
        <f t="shared" si="29"/>
        <v/>
      </c>
      <c r="R164" s="76" t="str">
        <f t="shared" si="30"/>
        <v/>
      </c>
      <c r="S164" s="34"/>
      <c r="T164" s="10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76" t="str">
        <f t="shared" si="31"/>
        <v/>
      </c>
      <c r="AH164" s="76" t="str">
        <f t="shared" si="32"/>
        <v/>
      </c>
    </row>
    <row r="165" spans="1:34" ht="15" hidden="1" customHeight="1" outlineLevel="1" x14ac:dyDescent="0.25">
      <c r="A165" s="60">
        <f t="shared" si="28"/>
        <v>0</v>
      </c>
      <c r="B165" s="15">
        <f t="shared" si="33"/>
        <v>0</v>
      </c>
      <c r="C165" s="34"/>
      <c r="D165" s="10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76" t="str">
        <f t="shared" si="29"/>
        <v/>
      </c>
      <c r="R165" s="76" t="str">
        <f t="shared" si="30"/>
        <v/>
      </c>
      <c r="S165" s="34"/>
      <c r="T165" s="10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76" t="str">
        <f t="shared" si="31"/>
        <v/>
      </c>
      <c r="AH165" s="76" t="str">
        <f t="shared" si="32"/>
        <v/>
      </c>
    </row>
    <row r="166" spans="1:34" ht="15" hidden="1" customHeight="1" outlineLevel="1" x14ac:dyDescent="0.25">
      <c r="A166" s="60">
        <f t="shared" si="28"/>
        <v>0</v>
      </c>
      <c r="B166" s="15">
        <f t="shared" si="33"/>
        <v>0</v>
      </c>
      <c r="C166" s="34"/>
      <c r="D166" s="10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76" t="str">
        <f t="shared" si="29"/>
        <v/>
      </c>
      <c r="R166" s="76" t="str">
        <f t="shared" si="30"/>
        <v/>
      </c>
      <c r="S166" s="34"/>
      <c r="T166" s="10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76" t="str">
        <f t="shared" si="31"/>
        <v/>
      </c>
      <c r="AH166" s="76" t="str">
        <f t="shared" si="32"/>
        <v/>
      </c>
    </row>
    <row r="167" spans="1:34" ht="15" hidden="1" customHeight="1" outlineLevel="1" x14ac:dyDescent="0.25">
      <c r="A167" s="60">
        <f t="shared" si="28"/>
        <v>0</v>
      </c>
      <c r="B167" s="15">
        <f t="shared" si="33"/>
        <v>0</v>
      </c>
      <c r="C167" s="34"/>
      <c r="D167" s="10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76" t="str">
        <f t="shared" si="29"/>
        <v/>
      </c>
      <c r="R167" s="76" t="str">
        <f t="shared" si="30"/>
        <v/>
      </c>
      <c r="S167" s="34"/>
      <c r="T167" s="10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76" t="str">
        <f t="shared" si="31"/>
        <v/>
      </c>
      <c r="AH167" s="76" t="str">
        <f t="shared" si="32"/>
        <v/>
      </c>
    </row>
    <row r="168" spans="1:34" ht="15" hidden="1" customHeight="1" outlineLevel="1" x14ac:dyDescent="0.25">
      <c r="A168" s="60">
        <f t="shared" si="28"/>
        <v>0</v>
      </c>
      <c r="B168" s="15">
        <f t="shared" si="33"/>
        <v>0</v>
      </c>
      <c r="C168" s="34"/>
      <c r="D168" s="10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76" t="str">
        <f t="shared" si="29"/>
        <v/>
      </c>
      <c r="R168" s="76" t="str">
        <f t="shared" si="30"/>
        <v/>
      </c>
      <c r="S168" s="34"/>
      <c r="T168" s="10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76" t="str">
        <f t="shared" si="31"/>
        <v/>
      </c>
      <c r="AH168" s="76" t="str">
        <f t="shared" si="32"/>
        <v/>
      </c>
    </row>
    <row r="169" spans="1:34" ht="15" hidden="1" customHeight="1" outlineLevel="1" x14ac:dyDescent="0.25">
      <c r="A169" s="60">
        <f t="shared" si="28"/>
        <v>0</v>
      </c>
      <c r="B169" s="15">
        <f t="shared" si="33"/>
        <v>0</v>
      </c>
      <c r="C169" s="34"/>
      <c r="D169" s="10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76" t="str">
        <f>IF(C169=0,"",IF(E169&gt;=$E$6,"+","-"))</f>
        <v/>
      </c>
      <c r="R169" s="76" t="str">
        <f t="shared" si="30"/>
        <v/>
      </c>
      <c r="S169" s="34"/>
      <c r="T169" s="10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76" t="str">
        <f t="shared" si="31"/>
        <v/>
      </c>
      <c r="AH169" s="76" t="str">
        <f t="shared" si="32"/>
        <v/>
      </c>
    </row>
    <row r="170" spans="1:34" ht="15" hidden="1" customHeight="1" x14ac:dyDescent="0.25">
      <c r="A170" s="60">
        <f t="shared" si="28"/>
        <v>0</v>
      </c>
      <c r="B170" s="124"/>
      <c r="C170" s="8" t="s">
        <v>4</v>
      </c>
      <c r="D170" s="61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3"/>
      <c r="Q170" s="27">
        <f>COUNTIF(Q172:Q196,"-")</f>
        <v>0</v>
      </c>
      <c r="R170" s="27">
        <f>COUNTIF(R172:R196,"-")</f>
        <v>0</v>
      </c>
      <c r="S170" s="8" t="s">
        <v>4</v>
      </c>
      <c r="T170" s="64"/>
      <c r="U170" s="62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5"/>
      <c r="AG170" s="27">
        <f>COUNTIF(AG172:AG196,"-")</f>
        <v>0</v>
      </c>
      <c r="AH170" s="27">
        <f>COUNTIF(AH172:AH196,"-")</f>
        <v>0</v>
      </c>
    </row>
    <row r="171" spans="1:34" ht="15" hidden="1" customHeight="1" x14ac:dyDescent="0.25">
      <c r="A171" s="60">
        <f t="shared" si="28"/>
        <v>0</v>
      </c>
      <c r="B171" s="125"/>
      <c r="C171" s="8" t="s">
        <v>5</v>
      </c>
      <c r="D171" s="61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3"/>
      <c r="Q171" s="27">
        <f>COUNTIF(Q172:Q196,"-")+COUNTIF(Q172:Q196,"+")</f>
        <v>0</v>
      </c>
      <c r="R171" s="27">
        <f>COUNTIF(R172:R196,"-")+COUNTIF(R172:R196,"+")</f>
        <v>0</v>
      </c>
      <c r="S171" s="8" t="s">
        <v>5</v>
      </c>
      <c r="T171" s="64"/>
      <c r="U171" s="62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5"/>
      <c r="AG171" s="27">
        <f>COUNTIF(AG172:AG196,"-")+COUNTIF(AG172:AG196,"+")</f>
        <v>0</v>
      </c>
      <c r="AH171" s="27">
        <f>COUNTIF(AH172:AH196,"-")+COUNTIF(AH172:AH196,"+")</f>
        <v>0</v>
      </c>
    </row>
    <row r="172" spans="1:34" ht="15" hidden="1" customHeight="1" outlineLevel="1" x14ac:dyDescent="0.25">
      <c r="A172" s="60">
        <f t="shared" si="28"/>
        <v>0</v>
      </c>
      <c r="B172" s="15">
        <f>B170</f>
        <v>0</v>
      </c>
      <c r="C172" s="31"/>
      <c r="D172" s="10"/>
      <c r="E172" s="32"/>
      <c r="F172" s="32"/>
      <c r="G172" s="32"/>
      <c r="H172" s="32"/>
      <c r="I172" s="32"/>
      <c r="J172" s="32"/>
      <c r="K172" s="32"/>
      <c r="L172" s="32"/>
      <c r="M172" s="32"/>
      <c r="N172" s="33"/>
      <c r="O172" s="32"/>
      <c r="P172" s="32"/>
      <c r="Q172" s="76" t="str">
        <f>IF(E172=0,"",IF(E172&gt;=$E$6,"+","-"))</f>
        <v/>
      </c>
      <c r="R172" s="76" t="str">
        <f>IF(C172&gt;0,IF(AND(F172&lt;=$F$6,G172&lt;=$G$6,H172&lt;=$H$6,I172&lt;=$I$6,J172&lt;=$J$6,K172&lt;=$K$6,L172&lt;=$L$6,M172&lt;=$M$6,N172&lt;=$N$6,O172&lt;=$O$6,P172&lt;=$P$6),"+","-"),"")</f>
        <v/>
      </c>
      <c r="S172" s="31"/>
      <c r="T172" s="10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76" t="str">
        <f>IF(U172=0,"",IF(U172&gt;=$U$6,"+","-"))</f>
        <v/>
      </c>
      <c r="AH172" s="76" t="str">
        <f>IF(S172&gt;0,IF(AND(V172&lt;=$V$6,W172&lt;=$W$6,X172&lt;=$X$6,Y172&lt;=$Y$6,Z172&lt;=$Z$6,AA172&lt;=$AA$6,AB172&lt;=$AB$6,AC172&lt;=$AC$6,AD172&lt;=$AD$6,AE172&lt;=$AE$6,AF172&lt;=$AF$6),"+","-"),"")</f>
        <v/>
      </c>
    </row>
    <row r="173" spans="1:34" ht="15" hidden="1" customHeight="1" outlineLevel="1" x14ac:dyDescent="0.25">
      <c r="A173" s="60">
        <f t="shared" si="28"/>
        <v>0</v>
      </c>
      <c r="B173" s="15">
        <f>B172</f>
        <v>0</v>
      </c>
      <c r="C173" s="31"/>
      <c r="D173" s="10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76" t="str">
        <f t="shared" ref="Q173:Q195" si="34">IF(E173=0,"",IF(E173&gt;=$E$6,"+","-"))</f>
        <v/>
      </c>
      <c r="R173" s="76" t="str">
        <f t="shared" ref="R173:R196" si="35">IF(C173&gt;0,IF(AND(F173&lt;=$F$6,G173&lt;=$G$6,H173&lt;=$H$6,I173&lt;=$I$6,J173&lt;=$J$6,K173&lt;=$K$6,L173&lt;=$L$6,M173&lt;=$M$6,N173&lt;=$N$6,O173&lt;=$O$6,P173&lt;=$P$6),"+","-"),"")</f>
        <v/>
      </c>
      <c r="S173" s="31"/>
      <c r="T173" s="10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76" t="str">
        <f t="shared" ref="AG173:AG196" si="36">IF(U173=0,"",IF(U173&gt;=$U$6,"+","-"))</f>
        <v/>
      </c>
      <c r="AH173" s="76" t="str">
        <f t="shared" ref="AH173:AH196" si="37">IF(S173&gt;0,IF(AND(V173&lt;=$V$6,W173&lt;=$W$6,X173&lt;=$X$6,Y173&lt;=$Y$6,Z173&lt;=$Z$6,AA173&lt;=$AA$6,AB173&lt;=$AB$6,AC173&lt;=$AC$6,AD173&lt;=$AD$6,AE173&lt;=$AE$6,AF173&lt;=$AF$6),"+","-"),"")</f>
        <v/>
      </c>
    </row>
    <row r="174" spans="1:34" ht="15" hidden="1" customHeight="1" outlineLevel="1" x14ac:dyDescent="0.25">
      <c r="A174" s="60">
        <f t="shared" si="28"/>
        <v>0</v>
      </c>
      <c r="B174" s="15">
        <f t="shared" ref="B174:B196" si="38">B173</f>
        <v>0</v>
      </c>
      <c r="C174" s="31"/>
      <c r="D174" s="10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76" t="str">
        <f t="shared" si="34"/>
        <v/>
      </c>
      <c r="R174" s="76" t="str">
        <f t="shared" si="35"/>
        <v/>
      </c>
      <c r="S174" s="31"/>
      <c r="T174" s="10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76" t="str">
        <f t="shared" si="36"/>
        <v/>
      </c>
      <c r="AH174" s="76" t="str">
        <f t="shared" si="37"/>
        <v/>
      </c>
    </row>
    <row r="175" spans="1:34" ht="15" hidden="1" customHeight="1" outlineLevel="1" x14ac:dyDescent="0.25">
      <c r="A175" s="60">
        <f t="shared" si="28"/>
        <v>0</v>
      </c>
      <c r="B175" s="15">
        <f t="shared" si="38"/>
        <v>0</v>
      </c>
      <c r="C175" s="31"/>
      <c r="D175" s="10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76" t="str">
        <f t="shared" si="34"/>
        <v/>
      </c>
      <c r="R175" s="76" t="str">
        <f t="shared" si="35"/>
        <v/>
      </c>
      <c r="S175" s="31"/>
      <c r="T175" s="10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76" t="str">
        <f t="shared" si="36"/>
        <v/>
      </c>
      <c r="AH175" s="76" t="str">
        <f t="shared" si="37"/>
        <v/>
      </c>
    </row>
    <row r="176" spans="1:34" ht="15" hidden="1" customHeight="1" outlineLevel="1" x14ac:dyDescent="0.25">
      <c r="A176" s="60">
        <f t="shared" si="28"/>
        <v>0</v>
      </c>
      <c r="B176" s="15">
        <f t="shared" si="38"/>
        <v>0</v>
      </c>
      <c r="C176" s="31"/>
      <c r="D176" s="10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76" t="str">
        <f t="shared" si="34"/>
        <v/>
      </c>
      <c r="R176" s="76" t="str">
        <f t="shared" si="35"/>
        <v/>
      </c>
      <c r="S176" s="31"/>
      <c r="T176" s="10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76" t="str">
        <f t="shared" si="36"/>
        <v/>
      </c>
      <c r="AH176" s="76" t="str">
        <f t="shared" si="37"/>
        <v/>
      </c>
    </row>
    <row r="177" spans="1:34" ht="15" hidden="1" customHeight="1" outlineLevel="1" x14ac:dyDescent="0.25">
      <c r="A177" s="60">
        <f t="shared" si="28"/>
        <v>0</v>
      </c>
      <c r="B177" s="15">
        <f t="shared" si="38"/>
        <v>0</v>
      </c>
      <c r="C177" s="31"/>
      <c r="D177" s="10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76" t="str">
        <f t="shared" si="34"/>
        <v/>
      </c>
      <c r="R177" s="76" t="str">
        <f t="shared" si="35"/>
        <v/>
      </c>
      <c r="S177" s="31"/>
      <c r="T177" s="10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76" t="str">
        <f t="shared" si="36"/>
        <v/>
      </c>
      <c r="AH177" s="76" t="str">
        <f t="shared" si="37"/>
        <v/>
      </c>
    </row>
    <row r="178" spans="1:34" ht="15" hidden="1" customHeight="1" outlineLevel="1" x14ac:dyDescent="0.25">
      <c r="A178" s="60">
        <f t="shared" si="28"/>
        <v>0</v>
      </c>
      <c r="B178" s="15">
        <f t="shared" si="38"/>
        <v>0</v>
      </c>
      <c r="C178" s="31"/>
      <c r="D178" s="10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76" t="str">
        <f t="shared" si="34"/>
        <v/>
      </c>
      <c r="R178" s="76" t="str">
        <f t="shared" si="35"/>
        <v/>
      </c>
      <c r="S178" s="31"/>
      <c r="T178" s="10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76" t="str">
        <f t="shared" si="36"/>
        <v/>
      </c>
      <c r="AH178" s="76" t="str">
        <f t="shared" si="37"/>
        <v/>
      </c>
    </row>
    <row r="179" spans="1:34" ht="15" hidden="1" customHeight="1" outlineLevel="1" x14ac:dyDescent="0.25">
      <c r="A179" s="60">
        <f t="shared" si="28"/>
        <v>0</v>
      </c>
      <c r="B179" s="15">
        <f t="shared" si="38"/>
        <v>0</v>
      </c>
      <c r="C179" s="34"/>
      <c r="D179" s="10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76" t="str">
        <f t="shared" si="34"/>
        <v/>
      </c>
      <c r="R179" s="76" t="str">
        <f t="shared" si="35"/>
        <v/>
      </c>
      <c r="S179" s="34"/>
      <c r="T179" s="10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76" t="str">
        <f t="shared" si="36"/>
        <v/>
      </c>
      <c r="AH179" s="76" t="str">
        <f t="shared" si="37"/>
        <v/>
      </c>
    </row>
    <row r="180" spans="1:34" ht="15" hidden="1" customHeight="1" outlineLevel="1" x14ac:dyDescent="0.25">
      <c r="A180" s="60">
        <f t="shared" si="28"/>
        <v>0</v>
      </c>
      <c r="B180" s="15">
        <f t="shared" si="38"/>
        <v>0</v>
      </c>
      <c r="C180" s="34"/>
      <c r="D180" s="10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76" t="str">
        <f t="shared" si="34"/>
        <v/>
      </c>
      <c r="R180" s="76" t="str">
        <f t="shared" si="35"/>
        <v/>
      </c>
      <c r="S180" s="34"/>
      <c r="T180" s="10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76" t="str">
        <f t="shared" si="36"/>
        <v/>
      </c>
      <c r="AH180" s="76" t="str">
        <f t="shared" si="37"/>
        <v/>
      </c>
    </row>
    <row r="181" spans="1:34" ht="15" hidden="1" customHeight="1" outlineLevel="1" x14ac:dyDescent="0.25">
      <c r="A181" s="60">
        <f t="shared" si="28"/>
        <v>0</v>
      </c>
      <c r="B181" s="15">
        <f t="shared" si="38"/>
        <v>0</v>
      </c>
      <c r="C181" s="34"/>
      <c r="D181" s="10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76" t="str">
        <f t="shared" si="34"/>
        <v/>
      </c>
      <c r="R181" s="76" t="str">
        <f t="shared" si="35"/>
        <v/>
      </c>
      <c r="S181" s="34"/>
      <c r="T181" s="10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76" t="str">
        <f t="shared" si="36"/>
        <v/>
      </c>
      <c r="AH181" s="76" t="str">
        <f t="shared" si="37"/>
        <v/>
      </c>
    </row>
    <row r="182" spans="1:34" ht="15" hidden="1" customHeight="1" outlineLevel="1" x14ac:dyDescent="0.25">
      <c r="A182" s="60">
        <f t="shared" si="28"/>
        <v>0</v>
      </c>
      <c r="B182" s="15">
        <f t="shared" si="38"/>
        <v>0</v>
      </c>
      <c r="C182" s="34"/>
      <c r="D182" s="10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76" t="str">
        <f t="shared" si="34"/>
        <v/>
      </c>
      <c r="R182" s="76" t="str">
        <f t="shared" si="35"/>
        <v/>
      </c>
      <c r="S182" s="34"/>
      <c r="T182" s="10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76" t="str">
        <f t="shared" si="36"/>
        <v/>
      </c>
      <c r="AH182" s="76" t="str">
        <f t="shared" si="37"/>
        <v/>
      </c>
    </row>
    <row r="183" spans="1:34" ht="15" hidden="1" customHeight="1" outlineLevel="1" x14ac:dyDescent="0.25">
      <c r="A183" s="60">
        <f t="shared" si="28"/>
        <v>0</v>
      </c>
      <c r="B183" s="15">
        <f t="shared" si="38"/>
        <v>0</v>
      </c>
      <c r="C183" s="34"/>
      <c r="D183" s="10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76" t="str">
        <f t="shared" si="34"/>
        <v/>
      </c>
      <c r="R183" s="76" t="str">
        <f t="shared" si="35"/>
        <v/>
      </c>
      <c r="S183" s="34"/>
      <c r="T183" s="10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76" t="str">
        <f t="shared" si="36"/>
        <v/>
      </c>
      <c r="AH183" s="76" t="str">
        <f t="shared" si="37"/>
        <v/>
      </c>
    </row>
    <row r="184" spans="1:34" ht="15" hidden="1" customHeight="1" outlineLevel="1" x14ac:dyDescent="0.25">
      <c r="A184" s="60">
        <f t="shared" si="28"/>
        <v>0</v>
      </c>
      <c r="B184" s="15">
        <f t="shared" si="38"/>
        <v>0</v>
      </c>
      <c r="C184" s="34"/>
      <c r="D184" s="10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76" t="str">
        <f t="shared" si="34"/>
        <v/>
      </c>
      <c r="R184" s="76" t="str">
        <f t="shared" si="35"/>
        <v/>
      </c>
      <c r="S184" s="34"/>
      <c r="T184" s="10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76" t="str">
        <f t="shared" si="36"/>
        <v/>
      </c>
      <c r="AH184" s="76" t="str">
        <f t="shared" si="37"/>
        <v/>
      </c>
    </row>
    <row r="185" spans="1:34" ht="15" hidden="1" customHeight="1" outlineLevel="1" x14ac:dyDescent="0.25">
      <c r="A185" s="60">
        <f t="shared" si="28"/>
        <v>0</v>
      </c>
      <c r="B185" s="15">
        <f t="shared" si="38"/>
        <v>0</v>
      </c>
      <c r="C185" s="34"/>
      <c r="D185" s="10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76" t="str">
        <f t="shared" si="34"/>
        <v/>
      </c>
      <c r="R185" s="76" t="str">
        <f t="shared" si="35"/>
        <v/>
      </c>
      <c r="S185" s="34"/>
      <c r="T185" s="10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76" t="str">
        <f t="shared" si="36"/>
        <v/>
      </c>
      <c r="AH185" s="76" t="str">
        <f t="shared" si="37"/>
        <v/>
      </c>
    </row>
    <row r="186" spans="1:34" ht="15" hidden="1" customHeight="1" outlineLevel="1" x14ac:dyDescent="0.25">
      <c r="A186" s="60">
        <f t="shared" si="28"/>
        <v>0</v>
      </c>
      <c r="B186" s="15">
        <f t="shared" si="38"/>
        <v>0</v>
      </c>
      <c r="C186" s="34"/>
      <c r="D186" s="10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76" t="str">
        <f t="shared" si="34"/>
        <v/>
      </c>
      <c r="R186" s="76" t="str">
        <f t="shared" si="35"/>
        <v/>
      </c>
      <c r="S186" s="34"/>
      <c r="T186" s="10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76" t="str">
        <f t="shared" si="36"/>
        <v/>
      </c>
      <c r="AH186" s="76" t="str">
        <f t="shared" si="37"/>
        <v/>
      </c>
    </row>
    <row r="187" spans="1:34" ht="15" hidden="1" customHeight="1" outlineLevel="1" x14ac:dyDescent="0.25">
      <c r="A187" s="60">
        <f t="shared" si="28"/>
        <v>0</v>
      </c>
      <c r="B187" s="15">
        <f t="shared" si="38"/>
        <v>0</v>
      </c>
      <c r="C187" s="34"/>
      <c r="D187" s="10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76" t="str">
        <f t="shared" si="34"/>
        <v/>
      </c>
      <c r="R187" s="76" t="str">
        <f t="shared" si="35"/>
        <v/>
      </c>
      <c r="S187" s="34"/>
      <c r="T187" s="10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76" t="str">
        <f t="shared" si="36"/>
        <v/>
      </c>
      <c r="AH187" s="76" t="str">
        <f t="shared" si="37"/>
        <v/>
      </c>
    </row>
    <row r="188" spans="1:34" ht="15" hidden="1" customHeight="1" outlineLevel="1" x14ac:dyDescent="0.25">
      <c r="A188" s="60">
        <f t="shared" si="28"/>
        <v>0</v>
      </c>
      <c r="B188" s="15">
        <f t="shared" si="38"/>
        <v>0</v>
      </c>
      <c r="C188" s="34"/>
      <c r="D188" s="10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76" t="str">
        <f t="shared" si="34"/>
        <v/>
      </c>
      <c r="R188" s="76" t="str">
        <f t="shared" si="35"/>
        <v/>
      </c>
      <c r="S188" s="34"/>
      <c r="T188" s="10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76" t="str">
        <f t="shared" si="36"/>
        <v/>
      </c>
      <c r="AH188" s="76" t="str">
        <f t="shared" si="37"/>
        <v/>
      </c>
    </row>
    <row r="189" spans="1:34" ht="15" hidden="1" customHeight="1" outlineLevel="1" x14ac:dyDescent="0.25">
      <c r="A189" s="60">
        <f t="shared" si="28"/>
        <v>0</v>
      </c>
      <c r="B189" s="15">
        <f t="shared" si="38"/>
        <v>0</v>
      </c>
      <c r="C189" s="34"/>
      <c r="D189" s="10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76" t="str">
        <f t="shared" si="34"/>
        <v/>
      </c>
      <c r="R189" s="76" t="str">
        <f t="shared" si="35"/>
        <v/>
      </c>
      <c r="S189" s="34"/>
      <c r="T189" s="10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76" t="str">
        <f t="shared" si="36"/>
        <v/>
      </c>
      <c r="AH189" s="76" t="str">
        <f t="shared" si="37"/>
        <v/>
      </c>
    </row>
    <row r="190" spans="1:34" ht="15" hidden="1" customHeight="1" outlineLevel="1" x14ac:dyDescent="0.25">
      <c r="A190" s="60">
        <f t="shared" si="28"/>
        <v>0</v>
      </c>
      <c r="B190" s="15">
        <f t="shared" si="38"/>
        <v>0</v>
      </c>
      <c r="C190" s="34"/>
      <c r="D190" s="10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76" t="str">
        <f t="shared" si="34"/>
        <v/>
      </c>
      <c r="R190" s="76" t="str">
        <f t="shared" si="35"/>
        <v/>
      </c>
      <c r="S190" s="34"/>
      <c r="T190" s="10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76" t="str">
        <f t="shared" si="36"/>
        <v/>
      </c>
      <c r="AH190" s="76" t="str">
        <f t="shared" si="37"/>
        <v/>
      </c>
    </row>
    <row r="191" spans="1:34" ht="15" hidden="1" customHeight="1" outlineLevel="1" x14ac:dyDescent="0.25">
      <c r="A191" s="60">
        <f t="shared" si="28"/>
        <v>0</v>
      </c>
      <c r="B191" s="15">
        <f t="shared" si="38"/>
        <v>0</v>
      </c>
      <c r="C191" s="34"/>
      <c r="D191" s="10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76" t="str">
        <f t="shared" si="34"/>
        <v/>
      </c>
      <c r="R191" s="76" t="str">
        <f t="shared" si="35"/>
        <v/>
      </c>
      <c r="S191" s="34"/>
      <c r="T191" s="10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76" t="str">
        <f t="shared" si="36"/>
        <v/>
      </c>
      <c r="AH191" s="76" t="str">
        <f t="shared" si="37"/>
        <v/>
      </c>
    </row>
    <row r="192" spans="1:34" ht="15" hidden="1" customHeight="1" outlineLevel="1" x14ac:dyDescent="0.25">
      <c r="A192" s="60">
        <f t="shared" si="28"/>
        <v>0</v>
      </c>
      <c r="B192" s="15">
        <f t="shared" si="38"/>
        <v>0</v>
      </c>
      <c r="C192" s="34"/>
      <c r="D192" s="10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76" t="str">
        <f t="shared" si="34"/>
        <v/>
      </c>
      <c r="R192" s="76" t="str">
        <f t="shared" si="35"/>
        <v/>
      </c>
      <c r="S192" s="34"/>
      <c r="T192" s="10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76" t="str">
        <f t="shared" si="36"/>
        <v/>
      </c>
      <c r="AH192" s="76" t="str">
        <f t="shared" si="37"/>
        <v/>
      </c>
    </row>
    <row r="193" spans="1:34" ht="15" hidden="1" customHeight="1" outlineLevel="1" x14ac:dyDescent="0.25">
      <c r="A193" s="60">
        <f t="shared" si="28"/>
        <v>0</v>
      </c>
      <c r="B193" s="15">
        <f t="shared" si="38"/>
        <v>0</v>
      </c>
      <c r="C193" s="34"/>
      <c r="D193" s="10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76" t="str">
        <f t="shared" si="34"/>
        <v/>
      </c>
      <c r="R193" s="76" t="str">
        <f t="shared" si="35"/>
        <v/>
      </c>
      <c r="S193" s="34"/>
      <c r="T193" s="10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76" t="str">
        <f t="shared" si="36"/>
        <v/>
      </c>
      <c r="AH193" s="76" t="str">
        <f t="shared" si="37"/>
        <v/>
      </c>
    </row>
    <row r="194" spans="1:34" ht="15" hidden="1" customHeight="1" outlineLevel="1" x14ac:dyDescent="0.25">
      <c r="A194" s="60">
        <f t="shared" si="28"/>
        <v>0</v>
      </c>
      <c r="B194" s="15">
        <f t="shared" si="38"/>
        <v>0</v>
      </c>
      <c r="C194" s="34"/>
      <c r="D194" s="10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76" t="str">
        <f t="shared" si="34"/>
        <v/>
      </c>
      <c r="R194" s="76" t="str">
        <f t="shared" si="35"/>
        <v/>
      </c>
      <c r="S194" s="34"/>
      <c r="T194" s="10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76" t="str">
        <f t="shared" si="36"/>
        <v/>
      </c>
      <c r="AH194" s="76" t="str">
        <f t="shared" si="37"/>
        <v/>
      </c>
    </row>
    <row r="195" spans="1:34" ht="15" hidden="1" customHeight="1" outlineLevel="1" x14ac:dyDescent="0.25">
      <c r="A195" s="60">
        <f t="shared" si="28"/>
        <v>0</v>
      </c>
      <c r="B195" s="15">
        <f t="shared" si="38"/>
        <v>0</v>
      </c>
      <c r="C195" s="34"/>
      <c r="D195" s="10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76" t="str">
        <f t="shared" si="34"/>
        <v/>
      </c>
      <c r="R195" s="76" t="str">
        <f t="shared" si="35"/>
        <v/>
      </c>
      <c r="S195" s="34"/>
      <c r="T195" s="10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76" t="str">
        <f t="shared" si="36"/>
        <v/>
      </c>
      <c r="AH195" s="76" t="str">
        <f t="shared" si="37"/>
        <v/>
      </c>
    </row>
    <row r="196" spans="1:34" ht="15" hidden="1" customHeight="1" outlineLevel="1" x14ac:dyDescent="0.25">
      <c r="A196" s="60">
        <f t="shared" si="28"/>
        <v>0</v>
      </c>
      <c r="B196" s="15">
        <f t="shared" si="38"/>
        <v>0</v>
      </c>
      <c r="C196" s="34"/>
      <c r="D196" s="10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76" t="str">
        <f>IF(C196=0,"",IF(E196&gt;=$E$6,"+","-"))</f>
        <v/>
      </c>
      <c r="R196" s="76" t="str">
        <f t="shared" si="35"/>
        <v/>
      </c>
      <c r="S196" s="34"/>
      <c r="T196" s="10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76" t="str">
        <f t="shared" si="36"/>
        <v/>
      </c>
      <c r="AH196" s="76" t="str">
        <f t="shared" si="37"/>
        <v/>
      </c>
    </row>
    <row r="197" spans="1:34" ht="15" hidden="1" customHeight="1" x14ac:dyDescent="0.25">
      <c r="A197" s="60">
        <f t="shared" si="28"/>
        <v>0</v>
      </c>
      <c r="B197" s="124"/>
      <c r="C197" s="8" t="s">
        <v>4</v>
      </c>
      <c r="D197" s="61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3"/>
      <c r="Q197" s="27">
        <f>COUNTIF(Q199:Q223,"-")</f>
        <v>0</v>
      </c>
      <c r="R197" s="27">
        <f>COUNTIF(R199:R223,"-")</f>
        <v>0</v>
      </c>
      <c r="S197" s="8" t="s">
        <v>4</v>
      </c>
      <c r="T197" s="64"/>
      <c r="U197" s="62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5"/>
      <c r="AG197" s="27">
        <f>COUNTIF(AG199:AG223,"-")</f>
        <v>0</v>
      </c>
      <c r="AH197" s="27">
        <f>COUNTIF(AH199:AH223,"-")</f>
        <v>0</v>
      </c>
    </row>
    <row r="198" spans="1:34" ht="15" hidden="1" customHeight="1" x14ac:dyDescent="0.25">
      <c r="A198" s="60">
        <f t="shared" si="28"/>
        <v>0</v>
      </c>
      <c r="B198" s="125"/>
      <c r="C198" s="8" t="s">
        <v>5</v>
      </c>
      <c r="D198" s="61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3"/>
      <c r="Q198" s="27">
        <f>COUNTIF(Q199:Q223,"-")+COUNTIF(Q199:Q223,"+")</f>
        <v>0</v>
      </c>
      <c r="R198" s="27">
        <f>COUNTIF(R199:R223,"-")+COUNTIF(R199:R223,"+")</f>
        <v>0</v>
      </c>
      <c r="S198" s="8" t="s">
        <v>5</v>
      </c>
      <c r="T198" s="64"/>
      <c r="U198" s="62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5"/>
      <c r="AG198" s="27">
        <f>COUNTIF(AG199:AG223,"-")+COUNTIF(AG199:AG223,"+")</f>
        <v>0</v>
      </c>
      <c r="AH198" s="27">
        <f>COUNTIF(AH199:AH223,"-")+COUNTIF(AH199:AH223,"+")</f>
        <v>0</v>
      </c>
    </row>
    <row r="199" spans="1:34" ht="15" hidden="1" customHeight="1" outlineLevel="1" x14ac:dyDescent="0.25">
      <c r="A199" s="60">
        <f t="shared" si="28"/>
        <v>0</v>
      </c>
      <c r="B199" s="15">
        <f>B197</f>
        <v>0</v>
      </c>
      <c r="C199" s="31"/>
      <c r="D199" s="10"/>
      <c r="E199" s="32"/>
      <c r="F199" s="32"/>
      <c r="G199" s="32"/>
      <c r="H199" s="32"/>
      <c r="I199" s="32"/>
      <c r="J199" s="32"/>
      <c r="K199" s="32"/>
      <c r="L199" s="32"/>
      <c r="M199" s="32"/>
      <c r="N199" s="33"/>
      <c r="O199" s="32"/>
      <c r="P199" s="32"/>
      <c r="Q199" s="76" t="str">
        <f>IF(E199=0,"",IF(E199&gt;=$E$6,"+","-"))</f>
        <v/>
      </c>
      <c r="R199" s="76" t="str">
        <f>IF(C199&gt;0,IF(AND(F199&lt;=$F$6,G199&lt;=$G$6,H199&lt;=$H$6,I199&lt;=$I$6,J199&lt;=$J$6,K199&lt;=$K$6,L199&lt;=$L$6,M199&lt;=$M$6,N199&lt;=$N$6,O199&lt;=$O$6,P199&lt;=$P$6),"+","-"),"")</f>
        <v/>
      </c>
      <c r="S199" s="31"/>
      <c r="T199" s="10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76" t="str">
        <f>IF(U199=0,"",IF(U199&gt;=$U$6,"+","-"))</f>
        <v/>
      </c>
      <c r="AH199" s="76" t="str">
        <f>IF(S199&gt;0,IF(AND(V199&lt;=$V$6,W199&lt;=$W$6,X199&lt;=$X$6,Y199&lt;=$Y$6,Z199&lt;=$Z$6,AA199&lt;=$AA$6,AB199&lt;=$AB$6,AC199&lt;=$AC$6,AD199&lt;=$AD$6,AE199&lt;=$AE$6,AF199&lt;=$AF$6),"+","-"),"")</f>
        <v/>
      </c>
    </row>
    <row r="200" spans="1:34" ht="15" hidden="1" customHeight="1" outlineLevel="1" x14ac:dyDescent="0.25">
      <c r="A200" s="60">
        <f t="shared" si="28"/>
        <v>0</v>
      </c>
      <c r="B200" s="15">
        <f>B199</f>
        <v>0</v>
      </c>
      <c r="C200" s="31"/>
      <c r="D200" s="10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76" t="str">
        <f t="shared" ref="Q200:Q222" si="39">IF(E200=0,"",IF(E200&gt;=$E$6,"+","-"))</f>
        <v/>
      </c>
      <c r="R200" s="76" t="str">
        <f t="shared" ref="R200:R223" si="40">IF(C200&gt;0,IF(AND(F200&lt;=$F$6,G200&lt;=$G$6,H200&lt;=$H$6,I200&lt;=$I$6,J200&lt;=$J$6,K200&lt;=$K$6,L200&lt;=$L$6,M200&lt;=$M$6,N200&lt;=$N$6,O200&lt;=$O$6,P200&lt;=$P$6),"+","-"),"")</f>
        <v/>
      </c>
      <c r="S200" s="31"/>
      <c r="T200" s="10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76" t="str">
        <f t="shared" ref="AG200:AG223" si="41">IF(U200=0,"",IF(U200&gt;=$U$6,"+","-"))</f>
        <v/>
      </c>
      <c r="AH200" s="76" t="str">
        <f t="shared" ref="AH200:AH223" si="42">IF(S200&gt;0,IF(AND(V200&lt;=$V$6,W200&lt;=$W$6,X200&lt;=$X$6,Y200&lt;=$Y$6,Z200&lt;=$Z$6,AA200&lt;=$AA$6,AB200&lt;=$AB$6,AC200&lt;=$AC$6,AD200&lt;=$AD$6,AE200&lt;=$AE$6,AF200&lt;=$AF$6),"+","-"),"")</f>
        <v/>
      </c>
    </row>
    <row r="201" spans="1:34" ht="15" hidden="1" customHeight="1" outlineLevel="1" x14ac:dyDescent="0.25">
      <c r="A201" s="60">
        <f t="shared" ref="A201:A264" si="43">IF((SUM(D201:Q201)+SUM(S201:AH201))=0,0,1)</f>
        <v>0</v>
      </c>
      <c r="B201" s="15">
        <f t="shared" ref="B201:B223" si="44">B200</f>
        <v>0</v>
      </c>
      <c r="C201" s="31"/>
      <c r="D201" s="10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76" t="str">
        <f t="shared" si="39"/>
        <v/>
      </c>
      <c r="R201" s="76" t="str">
        <f t="shared" si="40"/>
        <v/>
      </c>
      <c r="S201" s="31"/>
      <c r="T201" s="10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76" t="str">
        <f t="shared" si="41"/>
        <v/>
      </c>
      <c r="AH201" s="76" t="str">
        <f t="shared" si="42"/>
        <v/>
      </c>
    </row>
    <row r="202" spans="1:34" ht="15" hidden="1" customHeight="1" outlineLevel="1" x14ac:dyDescent="0.25">
      <c r="A202" s="60">
        <f t="shared" si="43"/>
        <v>0</v>
      </c>
      <c r="B202" s="15">
        <f t="shared" si="44"/>
        <v>0</v>
      </c>
      <c r="C202" s="31"/>
      <c r="D202" s="10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76" t="str">
        <f t="shared" si="39"/>
        <v/>
      </c>
      <c r="R202" s="76" t="str">
        <f t="shared" si="40"/>
        <v/>
      </c>
      <c r="S202" s="31"/>
      <c r="T202" s="10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76" t="str">
        <f t="shared" si="41"/>
        <v/>
      </c>
      <c r="AH202" s="76" t="str">
        <f t="shared" si="42"/>
        <v/>
      </c>
    </row>
    <row r="203" spans="1:34" ht="15" hidden="1" customHeight="1" outlineLevel="1" x14ac:dyDescent="0.25">
      <c r="A203" s="60">
        <f t="shared" si="43"/>
        <v>0</v>
      </c>
      <c r="B203" s="15">
        <f t="shared" si="44"/>
        <v>0</v>
      </c>
      <c r="C203" s="31"/>
      <c r="D203" s="10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76" t="str">
        <f t="shared" si="39"/>
        <v/>
      </c>
      <c r="R203" s="76" t="str">
        <f t="shared" si="40"/>
        <v/>
      </c>
      <c r="S203" s="31"/>
      <c r="T203" s="10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76" t="str">
        <f t="shared" si="41"/>
        <v/>
      </c>
      <c r="AH203" s="76" t="str">
        <f t="shared" si="42"/>
        <v/>
      </c>
    </row>
    <row r="204" spans="1:34" ht="15" hidden="1" customHeight="1" outlineLevel="1" x14ac:dyDescent="0.25">
      <c r="A204" s="60">
        <f t="shared" si="43"/>
        <v>0</v>
      </c>
      <c r="B204" s="15">
        <f t="shared" si="44"/>
        <v>0</v>
      </c>
      <c r="C204" s="31"/>
      <c r="D204" s="10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76" t="str">
        <f t="shared" si="39"/>
        <v/>
      </c>
      <c r="R204" s="76" t="str">
        <f t="shared" si="40"/>
        <v/>
      </c>
      <c r="S204" s="31"/>
      <c r="T204" s="10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76" t="str">
        <f t="shared" si="41"/>
        <v/>
      </c>
      <c r="AH204" s="76" t="str">
        <f t="shared" si="42"/>
        <v/>
      </c>
    </row>
    <row r="205" spans="1:34" ht="15" hidden="1" customHeight="1" outlineLevel="1" x14ac:dyDescent="0.25">
      <c r="A205" s="60">
        <f t="shared" si="43"/>
        <v>0</v>
      </c>
      <c r="B205" s="15">
        <f t="shared" si="44"/>
        <v>0</v>
      </c>
      <c r="C205" s="31"/>
      <c r="D205" s="10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76" t="str">
        <f t="shared" si="39"/>
        <v/>
      </c>
      <c r="R205" s="76" t="str">
        <f t="shared" si="40"/>
        <v/>
      </c>
      <c r="S205" s="31"/>
      <c r="T205" s="10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76" t="str">
        <f t="shared" si="41"/>
        <v/>
      </c>
      <c r="AH205" s="76" t="str">
        <f t="shared" si="42"/>
        <v/>
      </c>
    </row>
    <row r="206" spans="1:34" ht="15" hidden="1" customHeight="1" outlineLevel="1" x14ac:dyDescent="0.25">
      <c r="A206" s="60">
        <f t="shared" si="43"/>
        <v>0</v>
      </c>
      <c r="B206" s="15">
        <f t="shared" si="44"/>
        <v>0</v>
      </c>
      <c r="C206" s="34"/>
      <c r="D206" s="10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76" t="str">
        <f t="shared" si="39"/>
        <v/>
      </c>
      <c r="R206" s="76" t="str">
        <f t="shared" si="40"/>
        <v/>
      </c>
      <c r="S206" s="34"/>
      <c r="T206" s="10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76" t="str">
        <f t="shared" si="41"/>
        <v/>
      </c>
      <c r="AH206" s="76" t="str">
        <f t="shared" si="42"/>
        <v/>
      </c>
    </row>
    <row r="207" spans="1:34" ht="15" hidden="1" customHeight="1" outlineLevel="1" x14ac:dyDescent="0.25">
      <c r="A207" s="60">
        <f t="shared" si="43"/>
        <v>0</v>
      </c>
      <c r="B207" s="15">
        <f t="shared" si="44"/>
        <v>0</v>
      </c>
      <c r="C207" s="34"/>
      <c r="D207" s="10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76" t="str">
        <f t="shared" si="39"/>
        <v/>
      </c>
      <c r="R207" s="76" t="str">
        <f t="shared" si="40"/>
        <v/>
      </c>
      <c r="S207" s="34"/>
      <c r="T207" s="10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76" t="str">
        <f t="shared" si="41"/>
        <v/>
      </c>
      <c r="AH207" s="76" t="str">
        <f t="shared" si="42"/>
        <v/>
      </c>
    </row>
    <row r="208" spans="1:34" ht="15" hidden="1" customHeight="1" outlineLevel="1" x14ac:dyDescent="0.25">
      <c r="A208" s="60">
        <f t="shared" si="43"/>
        <v>0</v>
      </c>
      <c r="B208" s="15">
        <f t="shared" si="44"/>
        <v>0</v>
      </c>
      <c r="C208" s="34"/>
      <c r="D208" s="10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76" t="str">
        <f t="shared" si="39"/>
        <v/>
      </c>
      <c r="R208" s="76" t="str">
        <f t="shared" si="40"/>
        <v/>
      </c>
      <c r="S208" s="34"/>
      <c r="T208" s="10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76" t="str">
        <f t="shared" si="41"/>
        <v/>
      </c>
      <c r="AH208" s="76" t="str">
        <f t="shared" si="42"/>
        <v/>
      </c>
    </row>
    <row r="209" spans="1:34" ht="15" hidden="1" customHeight="1" outlineLevel="1" x14ac:dyDescent="0.25">
      <c r="A209" s="60">
        <f t="shared" si="43"/>
        <v>0</v>
      </c>
      <c r="B209" s="15">
        <f t="shared" si="44"/>
        <v>0</v>
      </c>
      <c r="C209" s="34"/>
      <c r="D209" s="10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76" t="str">
        <f t="shared" si="39"/>
        <v/>
      </c>
      <c r="R209" s="76" t="str">
        <f t="shared" si="40"/>
        <v/>
      </c>
      <c r="S209" s="34"/>
      <c r="T209" s="10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76" t="str">
        <f t="shared" si="41"/>
        <v/>
      </c>
      <c r="AH209" s="76" t="str">
        <f t="shared" si="42"/>
        <v/>
      </c>
    </row>
    <row r="210" spans="1:34" ht="15" hidden="1" customHeight="1" outlineLevel="1" x14ac:dyDescent="0.25">
      <c r="A210" s="60">
        <f t="shared" si="43"/>
        <v>0</v>
      </c>
      <c r="B210" s="15">
        <f t="shared" si="44"/>
        <v>0</v>
      </c>
      <c r="C210" s="34"/>
      <c r="D210" s="10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76" t="str">
        <f t="shared" si="39"/>
        <v/>
      </c>
      <c r="R210" s="76" t="str">
        <f t="shared" si="40"/>
        <v/>
      </c>
      <c r="S210" s="34"/>
      <c r="T210" s="10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76" t="str">
        <f t="shared" si="41"/>
        <v/>
      </c>
      <c r="AH210" s="76" t="str">
        <f t="shared" si="42"/>
        <v/>
      </c>
    </row>
    <row r="211" spans="1:34" ht="15" hidden="1" customHeight="1" outlineLevel="1" x14ac:dyDescent="0.25">
      <c r="A211" s="60">
        <f t="shared" si="43"/>
        <v>0</v>
      </c>
      <c r="B211" s="15">
        <f t="shared" si="44"/>
        <v>0</v>
      </c>
      <c r="C211" s="34"/>
      <c r="D211" s="10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76" t="str">
        <f t="shared" si="39"/>
        <v/>
      </c>
      <c r="R211" s="76" t="str">
        <f t="shared" si="40"/>
        <v/>
      </c>
      <c r="S211" s="34"/>
      <c r="T211" s="10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76" t="str">
        <f t="shared" si="41"/>
        <v/>
      </c>
      <c r="AH211" s="76" t="str">
        <f t="shared" si="42"/>
        <v/>
      </c>
    </row>
    <row r="212" spans="1:34" ht="15" hidden="1" customHeight="1" outlineLevel="1" x14ac:dyDescent="0.25">
      <c r="A212" s="60">
        <f t="shared" si="43"/>
        <v>0</v>
      </c>
      <c r="B212" s="15">
        <f t="shared" si="44"/>
        <v>0</v>
      </c>
      <c r="C212" s="34"/>
      <c r="D212" s="10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76" t="str">
        <f t="shared" si="39"/>
        <v/>
      </c>
      <c r="R212" s="76" t="str">
        <f t="shared" si="40"/>
        <v/>
      </c>
      <c r="S212" s="34"/>
      <c r="T212" s="10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76" t="str">
        <f t="shared" si="41"/>
        <v/>
      </c>
      <c r="AH212" s="76" t="str">
        <f t="shared" si="42"/>
        <v/>
      </c>
    </row>
    <row r="213" spans="1:34" ht="15" hidden="1" customHeight="1" outlineLevel="1" x14ac:dyDescent="0.25">
      <c r="A213" s="60">
        <f t="shared" si="43"/>
        <v>0</v>
      </c>
      <c r="B213" s="15">
        <f t="shared" si="44"/>
        <v>0</v>
      </c>
      <c r="C213" s="34"/>
      <c r="D213" s="10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76" t="str">
        <f t="shared" si="39"/>
        <v/>
      </c>
      <c r="R213" s="76" t="str">
        <f t="shared" si="40"/>
        <v/>
      </c>
      <c r="S213" s="34"/>
      <c r="T213" s="10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76" t="str">
        <f t="shared" si="41"/>
        <v/>
      </c>
      <c r="AH213" s="76" t="str">
        <f t="shared" si="42"/>
        <v/>
      </c>
    </row>
    <row r="214" spans="1:34" ht="15" hidden="1" customHeight="1" outlineLevel="1" x14ac:dyDescent="0.25">
      <c r="A214" s="60">
        <f t="shared" si="43"/>
        <v>0</v>
      </c>
      <c r="B214" s="15">
        <f t="shared" si="44"/>
        <v>0</v>
      </c>
      <c r="C214" s="34"/>
      <c r="D214" s="10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76" t="str">
        <f t="shared" si="39"/>
        <v/>
      </c>
      <c r="R214" s="76" t="str">
        <f t="shared" si="40"/>
        <v/>
      </c>
      <c r="S214" s="34"/>
      <c r="T214" s="10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76" t="str">
        <f t="shared" si="41"/>
        <v/>
      </c>
      <c r="AH214" s="76" t="str">
        <f t="shared" si="42"/>
        <v/>
      </c>
    </row>
    <row r="215" spans="1:34" ht="15" hidden="1" customHeight="1" outlineLevel="1" x14ac:dyDescent="0.25">
      <c r="A215" s="60">
        <f t="shared" si="43"/>
        <v>0</v>
      </c>
      <c r="B215" s="15">
        <f t="shared" si="44"/>
        <v>0</v>
      </c>
      <c r="C215" s="34"/>
      <c r="D215" s="10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76" t="str">
        <f t="shared" si="39"/>
        <v/>
      </c>
      <c r="R215" s="76" t="str">
        <f t="shared" si="40"/>
        <v/>
      </c>
      <c r="S215" s="34"/>
      <c r="T215" s="10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76" t="str">
        <f t="shared" si="41"/>
        <v/>
      </c>
      <c r="AH215" s="76" t="str">
        <f t="shared" si="42"/>
        <v/>
      </c>
    </row>
    <row r="216" spans="1:34" ht="15" hidden="1" customHeight="1" outlineLevel="1" x14ac:dyDescent="0.25">
      <c r="A216" s="60">
        <f t="shared" si="43"/>
        <v>0</v>
      </c>
      <c r="B216" s="15">
        <f t="shared" si="44"/>
        <v>0</v>
      </c>
      <c r="C216" s="34"/>
      <c r="D216" s="10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76" t="str">
        <f t="shared" si="39"/>
        <v/>
      </c>
      <c r="R216" s="76" t="str">
        <f t="shared" si="40"/>
        <v/>
      </c>
      <c r="S216" s="34"/>
      <c r="T216" s="10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76" t="str">
        <f t="shared" si="41"/>
        <v/>
      </c>
      <c r="AH216" s="76" t="str">
        <f t="shared" si="42"/>
        <v/>
      </c>
    </row>
    <row r="217" spans="1:34" ht="15" hidden="1" customHeight="1" outlineLevel="1" x14ac:dyDescent="0.25">
      <c r="A217" s="60">
        <f t="shared" si="43"/>
        <v>0</v>
      </c>
      <c r="B217" s="15">
        <f t="shared" si="44"/>
        <v>0</v>
      </c>
      <c r="C217" s="34"/>
      <c r="D217" s="10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76" t="str">
        <f t="shared" si="39"/>
        <v/>
      </c>
      <c r="R217" s="76" t="str">
        <f t="shared" si="40"/>
        <v/>
      </c>
      <c r="S217" s="34"/>
      <c r="T217" s="10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76" t="str">
        <f t="shared" si="41"/>
        <v/>
      </c>
      <c r="AH217" s="76" t="str">
        <f t="shared" si="42"/>
        <v/>
      </c>
    </row>
    <row r="218" spans="1:34" ht="15" hidden="1" customHeight="1" outlineLevel="1" x14ac:dyDescent="0.25">
      <c r="A218" s="60">
        <f t="shared" si="43"/>
        <v>0</v>
      </c>
      <c r="B218" s="15">
        <f t="shared" si="44"/>
        <v>0</v>
      </c>
      <c r="C218" s="34"/>
      <c r="D218" s="10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76" t="str">
        <f t="shared" si="39"/>
        <v/>
      </c>
      <c r="R218" s="76" t="str">
        <f t="shared" si="40"/>
        <v/>
      </c>
      <c r="S218" s="34"/>
      <c r="T218" s="10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76" t="str">
        <f t="shared" si="41"/>
        <v/>
      </c>
      <c r="AH218" s="76" t="str">
        <f t="shared" si="42"/>
        <v/>
      </c>
    </row>
    <row r="219" spans="1:34" ht="15" hidden="1" customHeight="1" outlineLevel="1" x14ac:dyDescent="0.25">
      <c r="A219" s="60">
        <f t="shared" si="43"/>
        <v>0</v>
      </c>
      <c r="B219" s="15">
        <f t="shared" si="44"/>
        <v>0</v>
      </c>
      <c r="C219" s="34"/>
      <c r="D219" s="10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76" t="str">
        <f t="shared" si="39"/>
        <v/>
      </c>
      <c r="R219" s="76" t="str">
        <f t="shared" si="40"/>
        <v/>
      </c>
      <c r="S219" s="34"/>
      <c r="T219" s="10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76" t="str">
        <f t="shared" si="41"/>
        <v/>
      </c>
      <c r="AH219" s="76" t="str">
        <f t="shared" si="42"/>
        <v/>
      </c>
    </row>
    <row r="220" spans="1:34" ht="15" hidden="1" customHeight="1" outlineLevel="1" x14ac:dyDescent="0.25">
      <c r="A220" s="60">
        <f t="shared" si="43"/>
        <v>0</v>
      </c>
      <c r="B220" s="15">
        <f t="shared" si="44"/>
        <v>0</v>
      </c>
      <c r="C220" s="34"/>
      <c r="D220" s="10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76" t="str">
        <f t="shared" si="39"/>
        <v/>
      </c>
      <c r="R220" s="76" t="str">
        <f t="shared" si="40"/>
        <v/>
      </c>
      <c r="S220" s="34"/>
      <c r="T220" s="10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76" t="str">
        <f t="shared" si="41"/>
        <v/>
      </c>
      <c r="AH220" s="76" t="str">
        <f t="shared" si="42"/>
        <v/>
      </c>
    </row>
    <row r="221" spans="1:34" ht="15" hidden="1" customHeight="1" outlineLevel="1" x14ac:dyDescent="0.25">
      <c r="A221" s="60">
        <f t="shared" si="43"/>
        <v>0</v>
      </c>
      <c r="B221" s="15">
        <f t="shared" si="44"/>
        <v>0</v>
      </c>
      <c r="C221" s="34"/>
      <c r="D221" s="10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76" t="str">
        <f t="shared" si="39"/>
        <v/>
      </c>
      <c r="R221" s="76" t="str">
        <f t="shared" si="40"/>
        <v/>
      </c>
      <c r="S221" s="34"/>
      <c r="T221" s="10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76" t="str">
        <f t="shared" si="41"/>
        <v/>
      </c>
      <c r="AH221" s="76" t="str">
        <f t="shared" si="42"/>
        <v/>
      </c>
    </row>
    <row r="222" spans="1:34" ht="15" hidden="1" customHeight="1" outlineLevel="1" x14ac:dyDescent="0.25">
      <c r="A222" s="60">
        <f t="shared" si="43"/>
        <v>0</v>
      </c>
      <c r="B222" s="15">
        <f t="shared" si="44"/>
        <v>0</v>
      </c>
      <c r="C222" s="34"/>
      <c r="D222" s="10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76" t="str">
        <f t="shared" si="39"/>
        <v/>
      </c>
      <c r="R222" s="76" t="str">
        <f t="shared" si="40"/>
        <v/>
      </c>
      <c r="S222" s="34"/>
      <c r="T222" s="10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76" t="str">
        <f t="shared" si="41"/>
        <v/>
      </c>
      <c r="AH222" s="76" t="str">
        <f t="shared" si="42"/>
        <v/>
      </c>
    </row>
    <row r="223" spans="1:34" ht="15" hidden="1" customHeight="1" outlineLevel="1" x14ac:dyDescent="0.25">
      <c r="A223" s="60">
        <f t="shared" si="43"/>
        <v>0</v>
      </c>
      <c r="B223" s="15">
        <f t="shared" si="44"/>
        <v>0</v>
      </c>
      <c r="C223" s="34"/>
      <c r="D223" s="10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76" t="str">
        <f>IF(C223=0,"",IF(E223&gt;=$E$6,"+","-"))</f>
        <v/>
      </c>
      <c r="R223" s="76" t="str">
        <f t="shared" si="40"/>
        <v/>
      </c>
      <c r="S223" s="34"/>
      <c r="T223" s="10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76" t="str">
        <f t="shared" si="41"/>
        <v/>
      </c>
      <c r="AH223" s="76" t="str">
        <f t="shared" si="42"/>
        <v/>
      </c>
    </row>
    <row r="224" spans="1:34" ht="15" hidden="1" customHeight="1" x14ac:dyDescent="0.25">
      <c r="A224" s="60">
        <f t="shared" si="43"/>
        <v>0</v>
      </c>
      <c r="B224" s="124"/>
      <c r="C224" s="8" t="s">
        <v>4</v>
      </c>
      <c r="D224" s="61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3"/>
      <c r="Q224" s="27">
        <f>COUNTIF(Q226:Q250,"-")</f>
        <v>0</v>
      </c>
      <c r="R224" s="27">
        <f>COUNTIF(R226:R250,"-")</f>
        <v>0</v>
      </c>
      <c r="S224" s="8" t="s">
        <v>4</v>
      </c>
      <c r="T224" s="64"/>
      <c r="U224" s="62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5"/>
      <c r="AG224" s="27">
        <f>COUNTIF(AG226:AG250,"-")</f>
        <v>0</v>
      </c>
      <c r="AH224" s="27">
        <f>COUNTIF(AH226:AH250,"-")</f>
        <v>0</v>
      </c>
    </row>
    <row r="225" spans="1:34" ht="15" hidden="1" customHeight="1" x14ac:dyDescent="0.25">
      <c r="A225" s="60">
        <f t="shared" si="43"/>
        <v>0</v>
      </c>
      <c r="B225" s="125"/>
      <c r="C225" s="8" t="s">
        <v>5</v>
      </c>
      <c r="D225" s="61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3"/>
      <c r="Q225" s="27">
        <f>COUNTIF(Q226:Q250,"-")+COUNTIF(Q226:Q250,"+")</f>
        <v>0</v>
      </c>
      <c r="R225" s="27">
        <f>COUNTIF(R226:R250,"-")+COUNTIF(R226:R250,"+")</f>
        <v>0</v>
      </c>
      <c r="S225" s="8" t="s">
        <v>5</v>
      </c>
      <c r="T225" s="64"/>
      <c r="U225" s="62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5"/>
      <c r="AG225" s="27">
        <f>COUNTIF(AG226:AG250,"-")+COUNTIF(AG226:AG250,"+")</f>
        <v>0</v>
      </c>
      <c r="AH225" s="27">
        <f>COUNTIF(AH226:AH250,"-")+COUNTIF(AH226:AH250,"+")</f>
        <v>0</v>
      </c>
    </row>
    <row r="226" spans="1:34" ht="15" hidden="1" customHeight="1" outlineLevel="1" x14ac:dyDescent="0.25">
      <c r="A226" s="60">
        <f t="shared" si="43"/>
        <v>0</v>
      </c>
      <c r="B226" s="15">
        <f>B224</f>
        <v>0</v>
      </c>
      <c r="C226" s="31"/>
      <c r="D226" s="10"/>
      <c r="E226" s="32"/>
      <c r="F226" s="32"/>
      <c r="G226" s="32"/>
      <c r="H226" s="32"/>
      <c r="I226" s="32"/>
      <c r="J226" s="32"/>
      <c r="K226" s="32"/>
      <c r="L226" s="32"/>
      <c r="M226" s="32"/>
      <c r="N226" s="33"/>
      <c r="O226" s="32"/>
      <c r="P226" s="32"/>
      <c r="Q226" s="76" t="str">
        <f>IF(E226=0,"",IF(E226&gt;=$E$6,"+","-"))</f>
        <v/>
      </c>
      <c r="R226" s="76" t="str">
        <f>IF(C226&gt;0,IF(AND(F226&lt;=$F$6,G226&lt;=$G$6,H226&lt;=$H$6,I226&lt;=$I$6,J226&lt;=$J$6,K226&lt;=$K$6,L226&lt;=$L$6,M226&lt;=$M$6,N226&lt;=$N$6,O226&lt;=$O$6,P226&lt;=$P$6),"+","-"),"")</f>
        <v/>
      </c>
      <c r="S226" s="31"/>
      <c r="T226" s="10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76" t="str">
        <f>IF(U226=0,"",IF(U226&gt;=$U$6,"+","-"))</f>
        <v/>
      </c>
      <c r="AH226" s="76" t="str">
        <f>IF(S226&gt;0,IF(AND(V226&lt;=$V$6,W226&lt;=$W$6,X226&lt;=$X$6,Y226&lt;=$Y$6,Z226&lt;=$Z$6,AA226&lt;=$AA$6,AB226&lt;=$AB$6,AC226&lt;=$AC$6,AD226&lt;=$AD$6,AE226&lt;=$AE$6,AF226&lt;=$AF$6),"+","-"),"")</f>
        <v/>
      </c>
    </row>
    <row r="227" spans="1:34" ht="15" hidden="1" customHeight="1" outlineLevel="1" x14ac:dyDescent="0.25">
      <c r="A227" s="60">
        <f t="shared" si="43"/>
        <v>0</v>
      </c>
      <c r="B227" s="15">
        <f>B226</f>
        <v>0</v>
      </c>
      <c r="C227" s="31"/>
      <c r="D227" s="10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76" t="str">
        <f t="shared" ref="Q227:Q249" si="45">IF(E227=0,"",IF(E227&gt;=$E$6,"+","-"))</f>
        <v/>
      </c>
      <c r="R227" s="76" t="str">
        <f t="shared" ref="R227:R250" si="46">IF(C227&gt;0,IF(AND(F227&lt;=$F$6,G227&lt;=$G$6,H227&lt;=$H$6,I227&lt;=$I$6,J227&lt;=$J$6,K227&lt;=$K$6,L227&lt;=$L$6,M227&lt;=$M$6,N227&lt;=$N$6,O227&lt;=$O$6,P227&lt;=$P$6),"+","-"),"")</f>
        <v/>
      </c>
      <c r="S227" s="31"/>
      <c r="T227" s="10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76" t="str">
        <f t="shared" ref="AG227:AG250" si="47">IF(U227=0,"",IF(U227&gt;=$U$6,"+","-"))</f>
        <v/>
      </c>
      <c r="AH227" s="76" t="str">
        <f t="shared" ref="AH227:AH250" si="48">IF(S227&gt;0,IF(AND(V227&lt;=$V$6,W227&lt;=$W$6,X227&lt;=$X$6,Y227&lt;=$Y$6,Z227&lt;=$Z$6,AA227&lt;=$AA$6,AB227&lt;=$AB$6,AC227&lt;=$AC$6,AD227&lt;=$AD$6,AE227&lt;=$AE$6,AF227&lt;=$AF$6),"+","-"),"")</f>
        <v/>
      </c>
    </row>
    <row r="228" spans="1:34" ht="15" hidden="1" customHeight="1" outlineLevel="1" x14ac:dyDescent="0.25">
      <c r="A228" s="60">
        <f t="shared" si="43"/>
        <v>0</v>
      </c>
      <c r="B228" s="15">
        <f t="shared" ref="B228:B250" si="49">B227</f>
        <v>0</v>
      </c>
      <c r="C228" s="31"/>
      <c r="D228" s="10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76" t="str">
        <f t="shared" si="45"/>
        <v/>
      </c>
      <c r="R228" s="76" t="str">
        <f t="shared" si="46"/>
        <v/>
      </c>
      <c r="S228" s="31"/>
      <c r="T228" s="10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76" t="str">
        <f t="shared" si="47"/>
        <v/>
      </c>
      <c r="AH228" s="76" t="str">
        <f t="shared" si="48"/>
        <v/>
      </c>
    </row>
    <row r="229" spans="1:34" ht="15" hidden="1" customHeight="1" outlineLevel="1" x14ac:dyDescent="0.25">
      <c r="A229" s="60">
        <f t="shared" si="43"/>
        <v>0</v>
      </c>
      <c r="B229" s="15">
        <f t="shared" si="49"/>
        <v>0</v>
      </c>
      <c r="C229" s="31"/>
      <c r="D229" s="10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76" t="str">
        <f t="shared" si="45"/>
        <v/>
      </c>
      <c r="R229" s="76" t="str">
        <f t="shared" si="46"/>
        <v/>
      </c>
      <c r="S229" s="31"/>
      <c r="T229" s="10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76" t="str">
        <f t="shared" si="47"/>
        <v/>
      </c>
      <c r="AH229" s="76" t="str">
        <f t="shared" si="48"/>
        <v/>
      </c>
    </row>
    <row r="230" spans="1:34" ht="15" hidden="1" customHeight="1" outlineLevel="1" x14ac:dyDescent="0.25">
      <c r="A230" s="60">
        <f t="shared" si="43"/>
        <v>0</v>
      </c>
      <c r="B230" s="15">
        <f t="shared" si="49"/>
        <v>0</v>
      </c>
      <c r="C230" s="31"/>
      <c r="D230" s="10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76" t="str">
        <f t="shared" si="45"/>
        <v/>
      </c>
      <c r="R230" s="76" t="str">
        <f t="shared" si="46"/>
        <v/>
      </c>
      <c r="S230" s="31"/>
      <c r="T230" s="10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76" t="str">
        <f t="shared" si="47"/>
        <v/>
      </c>
      <c r="AH230" s="76" t="str">
        <f t="shared" si="48"/>
        <v/>
      </c>
    </row>
    <row r="231" spans="1:34" ht="15" hidden="1" customHeight="1" outlineLevel="1" x14ac:dyDescent="0.25">
      <c r="A231" s="60">
        <f t="shared" si="43"/>
        <v>0</v>
      </c>
      <c r="B231" s="15">
        <f t="shared" si="49"/>
        <v>0</v>
      </c>
      <c r="C231" s="31"/>
      <c r="D231" s="10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76" t="str">
        <f t="shared" si="45"/>
        <v/>
      </c>
      <c r="R231" s="76" t="str">
        <f t="shared" si="46"/>
        <v/>
      </c>
      <c r="S231" s="31"/>
      <c r="T231" s="10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76" t="str">
        <f t="shared" si="47"/>
        <v/>
      </c>
      <c r="AH231" s="76" t="str">
        <f t="shared" si="48"/>
        <v/>
      </c>
    </row>
    <row r="232" spans="1:34" ht="15" hidden="1" customHeight="1" outlineLevel="1" x14ac:dyDescent="0.25">
      <c r="A232" s="60">
        <f t="shared" si="43"/>
        <v>0</v>
      </c>
      <c r="B232" s="15">
        <f t="shared" si="49"/>
        <v>0</v>
      </c>
      <c r="C232" s="31"/>
      <c r="D232" s="10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76" t="str">
        <f t="shared" si="45"/>
        <v/>
      </c>
      <c r="R232" s="76" t="str">
        <f t="shared" si="46"/>
        <v/>
      </c>
      <c r="S232" s="31"/>
      <c r="T232" s="10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76" t="str">
        <f t="shared" si="47"/>
        <v/>
      </c>
      <c r="AH232" s="76" t="str">
        <f t="shared" si="48"/>
        <v/>
      </c>
    </row>
    <row r="233" spans="1:34" ht="15" hidden="1" customHeight="1" outlineLevel="1" x14ac:dyDescent="0.25">
      <c r="A233" s="60">
        <f t="shared" si="43"/>
        <v>0</v>
      </c>
      <c r="B233" s="15">
        <f t="shared" si="49"/>
        <v>0</v>
      </c>
      <c r="C233" s="34"/>
      <c r="D233" s="10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76" t="str">
        <f t="shared" si="45"/>
        <v/>
      </c>
      <c r="R233" s="76" t="str">
        <f t="shared" si="46"/>
        <v/>
      </c>
      <c r="S233" s="34"/>
      <c r="T233" s="10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76" t="str">
        <f t="shared" si="47"/>
        <v/>
      </c>
      <c r="AH233" s="76" t="str">
        <f t="shared" si="48"/>
        <v/>
      </c>
    </row>
    <row r="234" spans="1:34" ht="15" hidden="1" customHeight="1" outlineLevel="1" x14ac:dyDescent="0.25">
      <c r="A234" s="60">
        <f t="shared" si="43"/>
        <v>0</v>
      </c>
      <c r="B234" s="15">
        <f t="shared" si="49"/>
        <v>0</v>
      </c>
      <c r="C234" s="34"/>
      <c r="D234" s="10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76" t="str">
        <f t="shared" si="45"/>
        <v/>
      </c>
      <c r="R234" s="76" t="str">
        <f t="shared" si="46"/>
        <v/>
      </c>
      <c r="S234" s="34"/>
      <c r="T234" s="10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76" t="str">
        <f t="shared" si="47"/>
        <v/>
      </c>
      <c r="AH234" s="76" t="str">
        <f t="shared" si="48"/>
        <v/>
      </c>
    </row>
    <row r="235" spans="1:34" ht="15" hidden="1" customHeight="1" outlineLevel="1" x14ac:dyDescent="0.25">
      <c r="A235" s="60">
        <f t="shared" si="43"/>
        <v>0</v>
      </c>
      <c r="B235" s="15">
        <f t="shared" si="49"/>
        <v>0</v>
      </c>
      <c r="C235" s="34"/>
      <c r="D235" s="10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76" t="str">
        <f t="shared" si="45"/>
        <v/>
      </c>
      <c r="R235" s="76" t="str">
        <f t="shared" si="46"/>
        <v/>
      </c>
      <c r="S235" s="34"/>
      <c r="T235" s="10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76" t="str">
        <f t="shared" si="47"/>
        <v/>
      </c>
      <c r="AH235" s="76" t="str">
        <f t="shared" si="48"/>
        <v/>
      </c>
    </row>
    <row r="236" spans="1:34" ht="15" hidden="1" customHeight="1" outlineLevel="1" x14ac:dyDescent="0.25">
      <c r="A236" s="60">
        <f t="shared" si="43"/>
        <v>0</v>
      </c>
      <c r="B236" s="15">
        <f t="shared" si="49"/>
        <v>0</v>
      </c>
      <c r="C236" s="34"/>
      <c r="D236" s="10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76" t="str">
        <f t="shared" si="45"/>
        <v/>
      </c>
      <c r="R236" s="76" t="str">
        <f t="shared" si="46"/>
        <v/>
      </c>
      <c r="S236" s="34"/>
      <c r="T236" s="10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76" t="str">
        <f t="shared" si="47"/>
        <v/>
      </c>
      <c r="AH236" s="76" t="str">
        <f t="shared" si="48"/>
        <v/>
      </c>
    </row>
    <row r="237" spans="1:34" ht="15" hidden="1" customHeight="1" outlineLevel="1" x14ac:dyDescent="0.25">
      <c r="A237" s="60">
        <f t="shared" si="43"/>
        <v>0</v>
      </c>
      <c r="B237" s="15">
        <f t="shared" si="49"/>
        <v>0</v>
      </c>
      <c r="C237" s="34"/>
      <c r="D237" s="10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76" t="str">
        <f t="shared" si="45"/>
        <v/>
      </c>
      <c r="R237" s="76" t="str">
        <f t="shared" si="46"/>
        <v/>
      </c>
      <c r="S237" s="34"/>
      <c r="T237" s="10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76" t="str">
        <f t="shared" si="47"/>
        <v/>
      </c>
      <c r="AH237" s="76" t="str">
        <f t="shared" si="48"/>
        <v/>
      </c>
    </row>
    <row r="238" spans="1:34" ht="15" hidden="1" customHeight="1" outlineLevel="1" x14ac:dyDescent="0.25">
      <c r="A238" s="60">
        <f t="shared" si="43"/>
        <v>0</v>
      </c>
      <c r="B238" s="15">
        <f t="shared" si="49"/>
        <v>0</v>
      </c>
      <c r="C238" s="34"/>
      <c r="D238" s="10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76" t="str">
        <f t="shared" si="45"/>
        <v/>
      </c>
      <c r="R238" s="76" t="str">
        <f t="shared" si="46"/>
        <v/>
      </c>
      <c r="S238" s="34"/>
      <c r="T238" s="10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76" t="str">
        <f t="shared" si="47"/>
        <v/>
      </c>
      <c r="AH238" s="76" t="str">
        <f t="shared" si="48"/>
        <v/>
      </c>
    </row>
    <row r="239" spans="1:34" ht="15" hidden="1" customHeight="1" outlineLevel="1" x14ac:dyDescent="0.25">
      <c r="A239" s="60">
        <f t="shared" si="43"/>
        <v>0</v>
      </c>
      <c r="B239" s="15">
        <f t="shared" si="49"/>
        <v>0</v>
      </c>
      <c r="C239" s="34"/>
      <c r="D239" s="10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76" t="str">
        <f t="shared" si="45"/>
        <v/>
      </c>
      <c r="R239" s="76" t="str">
        <f t="shared" si="46"/>
        <v/>
      </c>
      <c r="S239" s="34"/>
      <c r="T239" s="10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76" t="str">
        <f t="shared" si="47"/>
        <v/>
      </c>
      <c r="AH239" s="76" t="str">
        <f t="shared" si="48"/>
        <v/>
      </c>
    </row>
    <row r="240" spans="1:34" ht="15" hidden="1" customHeight="1" outlineLevel="1" x14ac:dyDescent="0.25">
      <c r="A240" s="60">
        <f t="shared" si="43"/>
        <v>0</v>
      </c>
      <c r="B240" s="15">
        <f t="shared" si="49"/>
        <v>0</v>
      </c>
      <c r="C240" s="34"/>
      <c r="D240" s="10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76" t="str">
        <f t="shared" si="45"/>
        <v/>
      </c>
      <c r="R240" s="76" t="str">
        <f t="shared" si="46"/>
        <v/>
      </c>
      <c r="S240" s="34"/>
      <c r="T240" s="10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76" t="str">
        <f t="shared" si="47"/>
        <v/>
      </c>
      <c r="AH240" s="76" t="str">
        <f t="shared" si="48"/>
        <v/>
      </c>
    </row>
    <row r="241" spans="1:34" ht="15" hidden="1" customHeight="1" outlineLevel="1" x14ac:dyDescent="0.25">
      <c r="A241" s="60">
        <f t="shared" si="43"/>
        <v>0</v>
      </c>
      <c r="B241" s="15">
        <f t="shared" si="49"/>
        <v>0</v>
      </c>
      <c r="C241" s="34"/>
      <c r="D241" s="10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76" t="str">
        <f t="shared" si="45"/>
        <v/>
      </c>
      <c r="R241" s="76" t="str">
        <f t="shared" si="46"/>
        <v/>
      </c>
      <c r="S241" s="34"/>
      <c r="T241" s="10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76" t="str">
        <f t="shared" si="47"/>
        <v/>
      </c>
      <c r="AH241" s="76" t="str">
        <f t="shared" si="48"/>
        <v/>
      </c>
    </row>
    <row r="242" spans="1:34" ht="15" hidden="1" customHeight="1" outlineLevel="1" x14ac:dyDescent="0.25">
      <c r="A242" s="60">
        <f t="shared" si="43"/>
        <v>0</v>
      </c>
      <c r="B242" s="15">
        <f t="shared" si="49"/>
        <v>0</v>
      </c>
      <c r="C242" s="34"/>
      <c r="D242" s="10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76" t="str">
        <f t="shared" si="45"/>
        <v/>
      </c>
      <c r="R242" s="76" t="str">
        <f t="shared" si="46"/>
        <v/>
      </c>
      <c r="S242" s="34"/>
      <c r="T242" s="10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76" t="str">
        <f t="shared" si="47"/>
        <v/>
      </c>
      <c r="AH242" s="76" t="str">
        <f t="shared" si="48"/>
        <v/>
      </c>
    </row>
    <row r="243" spans="1:34" ht="15" hidden="1" customHeight="1" outlineLevel="1" x14ac:dyDescent="0.25">
      <c r="A243" s="60">
        <f t="shared" si="43"/>
        <v>0</v>
      </c>
      <c r="B243" s="15">
        <f t="shared" si="49"/>
        <v>0</v>
      </c>
      <c r="C243" s="34"/>
      <c r="D243" s="10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76" t="str">
        <f t="shared" si="45"/>
        <v/>
      </c>
      <c r="R243" s="76" t="str">
        <f t="shared" si="46"/>
        <v/>
      </c>
      <c r="S243" s="34"/>
      <c r="T243" s="10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76" t="str">
        <f t="shared" si="47"/>
        <v/>
      </c>
      <c r="AH243" s="76" t="str">
        <f t="shared" si="48"/>
        <v/>
      </c>
    </row>
    <row r="244" spans="1:34" ht="15" hidden="1" customHeight="1" outlineLevel="1" x14ac:dyDescent="0.25">
      <c r="A244" s="60">
        <f t="shared" si="43"/>
        <v>0</v>
      </c>
      <c r="B244" s="15">
        <f t="shared" si="49"/>
        <v>0</v>
      </c>
      <c r="C244" s="34"/>
      <c r="D244" s="10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76" t="str">
        <f t="shared" si="45"/>
        <v/>
      </c>
      <c r="R244" s="76" t="str">
        <f t="shared" si="46"/>
        <v/>
      </c>
      <c r="S244" s="34"/>
      <c r="T244" s="10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76" t="str">
        <f t="shared" si="47"/>
        <v/>
      </c>
      <c r="AH244" s="76" t="str">
        <f t="shared" si="48"/>
        <v/>
      </c>
    </row>
    <row r="245" spans="1:34" ht="15" hidden="1" customHeight="1" outlineLevel="1" x14ac:dyDescent="0.25">
      <c r="A245" s="60">
        <f t="shared" si="43"/>
        <v>0</v>
      </c>
      <c r="B245" s="15">
        <f t="shared" si="49"/>
        <v>0</v>
      </c>
      <c r="C245" s="34"/>
      <c r="D245" s="10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76" t="str">
        <f t="shared" si="45"/>
        <v/>
      </c>
      <c r="R245" s="76" t="str">
        <f t="shared" si="46"/>
        <v/>
      </c>
      <c r="S245" s="34"/>
      <c r="T245" s="10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76" t="str">
        <f t="shared" si="47"/>
        <v/>
      </c>
      <c r="AH245" s="76" t="str">
        <f t="shared" si="48"/>
        <v/>
      </c>
    </row>
    <row r="246" spans="1:34" ht="15" hidden="1" customHeight="1" outlineLevel="1" x14ac:dyDescent="0.25">
      <c r="A246" s="60">
        <f t="shared" si="43"/>
        <v>0</v>
      </c>
      <c r="B246" s="15">
        <f t="shared" si="49"/>
        <v>0</v>
      </c>
      <c r="C246" s="34"/>
      <c r="D246" s="10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76" t="str">
        <f t="shared" si="45"/>
        <v/>
      </c>
      <c r="R246" s="76" t="str">
        <f t="shared" si="46"/>
        <v/>
      </c>
      <c r="S246" s="34"/>
      <c r="T246" s="10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76" t="str">
        <f t="shared" si="47"/>
        <v/>
      </c>
      <c r="AH246" s="76" t="str">
        <f t="shared" si="48"/>
        <v/>
      </c>
    </row>
    <row r="247" spans="1:34" ht="15" hidden="1" customHeight="1" outlineLevel="1" x14ac:dyDescent="0.25">
      <c r="A247" s="60">
        <f t="shared" si="43"/>
        <v>0</v>
      </c>
      <c r="B247" s="15">
        <f t="shared" si="49"/>
        <v>0</v>
      </c>
      <c r="C247" s="34"/>
      <c r="D247" s="10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76" t="str">
        <f t="shared" si="45"/>
        <v/>
      </c>
      <c r="R247" s="76" t="str">
        <f t="shared" si="46"/>
        <v/>
      </c>
      <c r="S247" s="34"/>
      <c r="T247" s="10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76" t="str">
        <f t="shared" si="47"/>
        <v/>
      </c>
      <c r="AH247" s="76" t="str">
        <f t="shared" si="48"/>
        <v/>
      </c>
    </row>
    <row r="248" spans="1:34" ht="15" hidden="1" customHeight="1" outlineLevel="1" x14ac:dyDescent="0.25">
      <c r="A248" s="60">
        <f t="shared" si="43"/>
        <v>0</v>
      </c>
      <c r="B248" s="15">
        <f t="shared" si="49"/>
        <v>0</v>
      </c>
      <c r="C248" s="34"/>
      <c r="D248" s="10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76" t="str">
        <f t="shared" si="45"/>
        <v/>
      </c>
      <c r="R248" s="76" t="str">
        <f t="shared" si="46"/>
        <v/>
      </c>
      <c r="S248" s="34"/>
      <c r="T248" s="10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76" t="str">
        <f t="shared" si="47"/>
        <v/>
      </c>
      <c r="AH248" s="76" t="str">
        <f t="shared" si="48"/>
        <v/>
      </c>
    </row>
    <row r="249" spans="1:34" ht="15" hidden="1" customHeight="1" outlineLevel="1" x14ac:dyDescent="0.25">
      <c r="A249" s="60">
        <f t="shared" si="43"/>
        <v>0</v>
      </c>
      <c r="B249" s="15">
        <f t="shared" si="49"/>
        <v>0</v>
      </c>
      <c r="C249" s="34"/>
      <c r="D249" s="10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76" t="str">
        <f t="shared" si="45"/>
        <v/>
      </c>
      <c r="R249" s="76" t="str">
        <f t="shared" si="46"/>
        <v/>
      </c>
      <c r="S249" s="34"/>
      <c r="T249" s="10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76" t="str">
        <f t="shared" si="47"/>
        <v/>
      </c>
      <c r="AH249" s="76" t="str">
        <f t="shared" si="48"/>
        <v/>
      </c>
    </row>
    <row r="250" spans="1:34" ht="15" hidden="1" customHeight="1" outlineLevel="1" x14ac:dyDescent="0.25">
      <c r="A250" s="60">
        <f t="shared" si="43"/>
        <v>0</v>
      </c>
      <c r="B250" s="15">
        <f t="shared" si="49"/>
        <v>0</v>
      </c>
      <c r="C250" s="34"/>
      <c r="D250" s="10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76" t="str">
        <f>IF(C250=0,"",IF(E250&gt;=$E$6,"+","-"))</f>
        <v/>
      </c>
      <c r="R250" s="76" t="str">
        <f t="shared" si="46"/>
        <v/>
      </c>
      <c r="S250" s="34"/>
      <c r="T250" s="10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76" t="str">
        <f t="shared" si="47"/>
        <v/>
      </c>
      <c r="AH250" s="76" t="str">
        <f t="shared" si="48"/>
        <v/>
      </c>
    </row>
    <row r="251" spans="1:34" ht="15" hidden="1" customHeight="1" x14ac:dyDescent="0.25">
      <c r="A251" s="60">
        <f t="shared" si="43"/>
        <v>0</v>
      </c>
      <c r="B251" s="124"/>
      <c r="C251" s="8" t="s">
        <v>4</v>
      </c>
      <c r="D251" s="61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3"/>
      <c r="Q251" s="27">
        <f>COUNTIF(Q253:Q277,"-")</f>
        <v>0</v>
      </c>
      <c r="R251" s="27">
        <f>COUNTIF(R253:R277,"-")</f>
        <v>0</v>
      </c>
      <c r="S251" s="8" t="s">
        <v>4</v>
      </c>
      <c r="T251" s="64"/>
      <c r="U251" s="62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5"/>
      <c r="AG251" s="27">
        <f>COUNTIF(AG253:AG277,"-")</f>
        <v>0</v>
      </c>
      <c r="AH251" s="27">
        <f>COUNTIF(AH253:AH277,"-")</f>
        <v>0</v>
      </c>
    </row>
    <row r="252" spans="1:34" ht="15" hidden="1" customHeight="1" x14ac:dyDescent="0.25">
      <c r="A252" s="60">
        <f t="shared" si="43"/>
        <v>0</v>
      </c>
      <c r="B252" s="125"/>
      <c r="C252" s="8" t="s">
        <v>5</v>
      </c>
      <c r="D252" s="61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3"/>
      <c r="Q252" s="27">
        <f>COUNTIF(Q253:Q277,"-")+COUNTIF(Q253:Q277,"+")</f>
        <v>0</v>
      </c>
      <c r="R252" s="27">
        <f>COUNTIF(R253:R277,"-")+COUNTIF(R253:R277,"+")</f>
        <v>0</v>
      </c>
      <c r="S252" s="8" t="s">
        <v>5</v>
      </c>
      <c r="T252" s="64"/>
      <c r="U252" s="62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5"/>
      <c r="AG252" s="27">
        <f>COUNTIF(AG253:AG277,"-")+COUNTIF(AG253:AG277,"+")</f>
        <v>0</v>
      </c>
      <c r="AH252" s="27">
        <f>COUNTIF(AH253:AH277,"-")+COUNTIF(AH253:AH277,"+")</f>
        <v>0</v>
      </c>
    </row>
    <row r="253" spans="1:34" ht="15" hidden="1" customHeight="1" outlineLevel="1" x14ac:dyDescent="0.25">
      <c r="A253" s="60">
        <f t="shared" si="43"/>
        <v>0</v>
      </c>
      <c r="B253" s="15">
        <f>B251</f>
        <v>0</v>
      </c>
      <c r="C253" s="31"/>
      <c r="D253" s="10"/>
      <c r="E253" s="32"/>
      <c r="F253" s="32"/>
      <c r="G253" s="32"/>
      <c r="H253" s="32"/>
      <c r="I253" s="32"/>
      <c r="J253" s="32"/>
      <c r="K253" s="32"/>
      <c r="L253" s="32"/>
      <c r="M253" s="32"/>
      <c r="N253" s="33"/>
      <c r="O253" s="32"/>
      <c r="P253" s="32"/>
      <c r="Q253" s="76" t="str">
        <f>IF(E253=0,"",IF(E253&gt;=$E$6,"+","-"))</f>
        <v/>
      </c>
      <c r="R253" s="76" t="str">
        <f>IF(C253&gt;0,IF(AND(F253&lt;=$F$6,G253&lt;=$G$6,H253&lt;=$H$6,I253&lt;=$I$6,J253&lt;=$J$6,K253&lt;=$K$6,L253&lt;=$L$6,M253&lt;=$M$6,N253&lt;=$N$6,O253&lt;=$O$6,P253&lt;=$P$6),"+","-"),"")</f>
        <v/>
      </c>
      <c r="S253" s="31"/>
      <c r="T253" s="10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76" t="str">
        <f>IF(U253=0,"",IF(U253&gt;=$U$6,"+","-"))</f>
        <v/>
      </c>
      <c r="AH253" s="76" t="str">
        <f>IF(S253&gt;0,IF(AND(V253&lt;=$V$6,W253&lt;=$W$6,X253&lt;=$X$6,Y253&lt;=$Y$6,Z253&lt;=$Z$6,AA253&lt;=$AA$6,AB253&lt;=$AB$6,AC253&lt;=$AC$6,AD253&lt;=$AD$6,AE253&lt;=$AE$6,AF253&lt;=$AF$6),"+","-"),"")</f>
        <v/>
      </c>
    </row>
    <row r="254" spans="1:34" ht="15" hidden="1" customHeight="1" outlineLevel="1" x14ac:dyDescent="0.25">
      <c r="A254" s="60">
        <f t="shared" si="43"/>
        <v>0</v>
      </c>
      <c r="B254" s="15">
        <f>B253</f>
        <v>0</v>
      </c>
      <c r="C254" s="31"/>
      <c r="D254" s="10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76" t="str">
        <f t="shared" ref="Q254:Q276" si="50">IF(E254=0,"",IF(E254&gt;=$E$6,"+","-"))</f>
        <v/>
      </c>
      <c r="R254" s="76" t="str">
        <f t="shared" ref="R254:R277" si="51">IF(C254&gt;0,IF(AND(F254&lt;=$F$6,G254&lt;=$G$6,H254&lt;=$H$6,I254&lt;=$I$6,J254&lt;=$J$6,K254&lt;=$K$6,L254&lt;=$L$6,M254&lt;=$M$6,N254&lt;=$N$6,O254&lt;=$O$6,P254&lt;=$P$6),"+","-"),"")</f>
        <v/>
      </c>
      <c r="S254" s="31"/>
      <c r="T254" s="10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76" t="str">
        <f t="shared" ref="AG254:AG277" si="52">IF(U254=0,"",IF(U254&gt;=$U$6,"+","-"))</f>
        <v/>
      </c>
      <c r="AH254" s="76" t="str">
        <f t="shared" ref="AH254:AH277" si="53">IF(S254&gt;0,IF(AND(V254&lt;=$V$6,W254&lt;=$W$6,X254&lt;=$X$6,Y254&lt;=$Y$6,Z254&lt;=$Z$6,AA254&lt;=$AA$6,AB254&lt;=$AB$6,AC254&lt;=$AC$6,AD254&lt;=$AD$6,AE254&lt;=$AE$6,AF254&lt;=$AF$6),"+","-"),"")</f>
        <v/>
      </c>
    </row>
    <row r="255" spans="1:34" ht="15" hidden="1" customHeight="1" outlineLevel="1" x14ac:dyDescent="0.25">
      <c r="A255" s="60">
        <f t="shared" si="43"/>
        <v>0</v>
      </c>
      <c r="B255" s="15">
        <f t="shared" ref="B255:B277" si="54">B254</f>
        <v>0</v>
      </c>
      <c r="C255" s="31"/>
      <c r="D255" s="10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76" t="str">
        <f t="shared" si="50"/>
        <v/>
      </c>
      <c r="R255" s="76" t="str">
        <f t="shared" si="51"/>
        <v/>
      </c>
      <c r="S255" s="31"/>
      <c r="T255" s="10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76" t="str">
        <f t="shared" si="52"/>
        <v/>
      </c>
      <c r="AH255" s="76" t="str">
        <f t="shared" si="53"/>
        <v/>
      </c>
    </row>
    <row r="256" spans="1:34" ht="15" hidden="1" customHeight="1" outlineLevel="1" x14ac:dyDescent="0.25">
      <c r="A256" s="60">
        <f t="shared" si="43"/>
        <v>0</v>
      </c>
      <c r="B256" s="15">
        <f t="shared" si="54"/>
        <v>0</v>
      </c>
      <c r="C256" s="31"/>
      <c r="D256" s="10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76" t="str">
        <f t="shared" si="50"/>
        <v/>
      </c>
      <c r="R256" s="76" t="str">
        <f t="shared" si="51"/>
        <v/>
      </c>
      <c r="S256" s="31"/>
      <c r="T256" s="10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76" t="str">
        <f t="shared" si="52"/>
        <v/>
      </c>
      <c r="AH256" s="76" t="str">
        <f t="shared" si="53"/>
        <v/>
      </c>
    </row>
    <row r="257" spans="1:34" ht="15" hidden="1" customHeight="1" outlineLevel="1" x14ac:dyDescent="0.25">
      <c r="A257" s="60">
        <f t="shared" si="43"/>
        <v>0</v>
      </c>
      <c r="B257" s="15">
        <f t="shared" si="54"/>
        <v>0</v>
      </c>
      <c r="C257" s="31"/>
      <c r="D257" s="10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76" t="str">
        <f t="shared" si="50"/>
        <v/>
      </c>
      <c r="R257" s="76" t="str">
        <f t="shared" si="51"/>
        <v/>
      </c>
      <c r="S257" s="31"/>
      <c r="T257" s="10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76" t="str">
        <f t="shared" si="52"/>
        <v/>
      </c>
      <c r="AH257" s="76" t="str">
        <f t="shared" si="53"/>
        <v/>
      </c>
    </row>
    <row r="258" spans="1:34" ht="15" hidden="1" customHeight="1" outlineLevel="1" x14ac:dyDescent="0.25">
      <c r="A258" s="60">
        <f t="shared" si="43"/>
        <v>0</v>
      </c>
      <c r="B258" s="15">
        <f t="shared" si="54"/>
        <v>0</v>
      </c>
      <c r="C258" s="31"/>
      <c r="D258" s="10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76" t="str">
        <f t="shared" si="50"/>
        <v/>
      </c>
      <c r="R258" s="76" t="str">
        <f t="shared" si="51"/>
        <v/>
      </c>
      <c r="S258" s="31"/>
      <c r="T258" s="10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76" t="str">
        <f t="shared" si="52"/>
        <v/>
      </c>
      <c r="AH258" s="76" t="str">
        <f t="shared" si="53"/>
        <v/>
      </c>
    </row>
    <row r="259" spans="1:34" ht="15" hidden="1" customHeight="1" outlineLevel="1" x14ac:dyDescent="0.25">
      <c r="A259" s="60">
        <f t="shared" si="43"/>
        <v>0</v>
      </c>
      <c r="B259" s="15">
        <f t="shared" si="54"/>
        <v>0</v>
      </c>
      <c r="C259" s="31"/>
      <c r="D259" s="10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76" t="str">
        <f t="shared" si="50"/>
        <v/>
      </c>
      <c r="R259" s="76" t="str">
        <f t="shared" si="51"/>
        <v/>
      </c>
      <c r="S259" s="31"/>
      <c r="T259" s="10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76" t="str">
        <f t="shared" si="52"/>
        <v/>
      </c>
      <c r="AH259" s="76" t="str">
        <f t="shared" si="53"/>
        <v/>
      </c>
    </row>
    <row r="260" spans="1:34" ht="15" hidden="1" customHeight="1" outlineLevel="1" x14ac:dyDescent="0.25">
      <c r="A260" s="60">
        <f t="shared" si="43"/>
        <v>0</v>
      </c>
      <c r="B260" s="15">
        <f t="shared" si="54"/>
        <v>0</v>
      </c>
      <c r="C260" s="34"/>
      <c r="D260" s="10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76" t="str">
        <f t="shared" si="50"/>
        <v/>
      </c>
      <c r="R260" s="76" t="str">
        <f t="shared" si="51"/>
        <v/>
      </c>
      <c r="S260" s="34"/>
      <c r="T260" s="10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76" t="str">
        <f t="shared" si="52"/>
        <v/>
      </c>
      <c r="AH260" s="76" t="str">
        <f t="shared" si="53"/>
        <v/>
      </c>
    </row>
    <row r="261" spans="1:34" ht="15" hidden="1" customHeight="1" outlineLevel="1" x14ac:dyDescent="0.25">
      <c r="A261" s="60">
        <f t="shared" si="43"/>
        <v>0</v>
      </c>
      <c r="B261" s="15">
        <f t="shared" si="54"/>
        <v>0</v>
      </c>
      <c r="C261" s="34"/>
      <c r="D261" s="10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76" t="str">
        <f t="shared" si="50"/>
        <v/>
      </c>
      <c r="R261" s="76" t="str">
        <f t="shared" si="51"/>
        <v/>
      </c>
      <c r="S261" s="34"/>
      <c r="T261" s="10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76" t="str">
        <f t="shared" si="52"/>
        <v/>
      </c>
      <c r="AH261" s="76" t="str">
        <f t="shared" si="53"/>
        <v/>
      </c>
    </row>
    <row r="262" spans="1:34" ht="15" hidden="1" customHeight="1" outlineLevel="1" x14ac:dyDescent="0.25">
      <c r="A262" s="60">
        <f t="shared" si="43"/>
        <v>0</v>
      </c>
      <c r="B262" s="15">
        <f t="shared" si="54"/>
        <v>0</v>
      </c>
      <c r="C262" s="34"/>
      <c r="D262" s="10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76" t="str">
        <f t="shared" si="50"/>
        <v/>
      </c>
      <c r="R262" s="76" t="str">
        <f t="shared" si="51"/>
        <v/>
      </c>
      <c r="S262" s="34"/>
      <c r="T262" s="10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76" t="str">
        <f t="shared" si="52"/>
        <v/>
      </c>
      <c r="AH262" s="76" t="str">
        <f t="shared" si="53"/>
        <v/>
      </c>
    </row>
    <row r="263" spans="1:34" ht="15" hidden="1" customHeight="1" outlineLevel="1" x14ac:dyDescent="0.25">
      <c r="A263" s="60">
        <f t="shared" si="43"/>
        <v>0</v>
      </c>
      <c r="B263" s="15">
        <f t="shared" si="54"/>
        <v>0</v>
      </c>
      <c r="C263" s="34"/>
      <c r="D263" s="10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76" t="str">
        <f t="shared" si="50"/>
        <v/>
      </c>
      <c r="R263" s="76" t="str">
        <f t="shared" si="51"/>
        <v/>
      </c>
      <c r="S263" s="34"/>
      <c r="T263" s="10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76" t="str">
        <f t="shared" si="52"/>
        <v/>
      </c>
      <c r="AH263" s="76" t="str">
        <f t="shared" si="53"/>
        <v/>
      </c>
    </row>
    <row r="264" spans="1:34" ht="15" hidden="1" customHeight="1" outlineLevel="1" x14ac:dyDescent="0.25">
      <c r="A264" s="60">
        <f t="shared" si="43"/>
        <v>0</v>
      </c>
      <c r="B264" s="15">
        <f t="shared" si="54"/>
        <v>0</v>
      </c>
      <c r="C264" s="34"/>
      <c r="D264" s="10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76" t="str">
        <f t="shared" si="50"/>
        <v/>
      </c>
      <c r="R264" s="76" t="str">
        <f t="shared" si="51"/>
        <v/>
      </c>
      <c r="S264" s="34"/>
      <c r="T264" s="10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76" t="str">
        <f t="shared" si="52"/>
        <v/>
      </c>
      <c r="AH264" s="76" t="str">
        <f t="shared" si="53"/>
        <v/>
      </c>
    </row>
    <row r="265" spans="1:34" ht="15" hidden="1" customHeight="1" outlineLevel="1" x14ac:dyDescent="0.25">
      <c r="A265" s="60">
        <f t="shared" ref="A265:A328" si="55">IF((SUM(D265:Q265)+SUM(S265:AH265))=0,0,1)</f>
        <v>0</v>
      </c>
      <c r="B265" s="15">
        <f t="shared" si="54"/>
        <v>0</v>
      </c>
      <c r="C265" s="34"/>
      <c r="D265" s="10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76" t="str">
        <f t="shared" si="50"/>
        <v/>
      </c>
      <c r="R265" s="76" t="str">
        <f t="shared" si="51"/>
        <v/>
      </c>
      <c r="S265" s="34"/>
      <c r="T265" s="10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76" t="str">
        <f t="shared" si="52"/>
        <v/>
      </c>
      <c r="AH265" s="76" t="str">
        <f t="shared" si="53"/>
        <v/>
      </c>
    </row>
    <row r="266" spans="1:34" ht="15" hidden="1" customHeight="1" outlineLevel="1" x14ac:dyDescent="0.25">
      <c r="A266" s="60">
        <f t="shared" si="55"/>
        <v>0</v>
      </c>
      <c r="B266" s="15">
        <f t="shared" si="54"/>
        <v>0</v>
      </c>
      <c r="C266" s="34"/>
      <c r="D266" s="10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76" t="str">
        <f t="shared" si="50"/>
        <v/>
      </c>
      <c r="R266" s="76" t="str">
        <f t="shared" si="51"/>
        <v/>
      </c>
      <c r="S266" s="34"/>
      <c r="T266" s="10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76" t="str">
        <f t="shared" si="52"/>
        <v/>
      </c>
      <c r="AH266" s="76" t="str">
        <f t="shared" si="53"/>
        <v/>
      </c>
    </row>
    <row r="267" spans="1:34" ht="15" hidden="1" customHeight="1" outlineLevel="1" x14ac:dyDescent="0.25">
      <c r="A267" s="60">
        <f t="shared" si="55"/>
        <v>0</v>
      </c>
      <c r="B267" s="15">
        <f t="shared" si="54"/>
        <v>0</v>
      </c>
      <c r="C267" s="34"/>
      <c r="D267" s="10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76" t="str">
        <f t="shared" si="50"/>
        <v/>
      </c>
      <c r="R267" s="76" t="str">
        <f t="shared" si="51"/>
        <v/>
      </c>
      <c r="S267" s="34"/>
      <c r="T267" s="10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76" t="str">
        <f t="shared" si="52"/>
        <v/>
      </c>
      <c r="AH267" s="76" t="str">
        <f t="shared" si="53"/>
        <v/>
      </c>
    </row>
    <row r="268" spans="1:34" ht="15" hidden="1" customHeight="1" outlineLevel="1" x14ac:dyDescent="0.25">
      <c r="A268" s="60">
        <f t="shared" si="55"/>
        <v>0</v>
      </c>
      <c r="B268" s="15">
        <f t="shared" si="54"/>
        <v>0</v>
      </c>
      <c r="C268" s="34"/>
      <c r="D268" s="10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76" t="str">
        <f t="shared" si="50"/>
        <v/>
      </c>
      <c r="R268" s="76" t="str">
        <f t="shared" si="51"/>
        <v/>
      </c>
      <c r="S268" s="34"/>
      <c r="T268" s="10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76" t="str">
        <f t="shared" si="52"/>
        <v/>
      </c>
      <c r="AH268" s="76" t="str">
        <f t="shared" si="53"/>
        <v/>
      </c>
    </row>
    <row r="269" spans="1:34" ht="15" hidden="1" customHeight="1" outlineLevel="1" x14ac:dyDescent="0.25">
      <c r="A269" s="60">
        <f t="shared" si="55"/>
        <v>0</v>
      </c>
      <c r="B269" s="15">
        <f t="shared" si="54"/>
        <v>0</v>
      </c>
      <c r="C269" s="34"/>
      <c r="D269" s="10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76" t="str">
        <f t="shared" si="50"/>
        <v/>
      </c>
      <c r="R269" s="76" t="str">
        <f t="shared" si="51"/>
        <v/>
      </c>
      <c r="S269" s="34"/>
      <c r="T269" s="10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76" t="str">
        <f t="shared" si="52"/>
        <v/>
      </c>
      <c r="AH269" s="76" t="str">
        <f t="shared" si="53"/>
        <v/>
      </c>
    </row>
    <row r="270" spans="1:34" ht="15" hidden="1" customHeight="1" outlineLevel="1" x14ac:dyDescent="0.25">
      <c r="A270" s="60">
        <f t="shared" si="55"/>
        <v>0</v>
      </c>
      <c r="B270" s="15">
        <f t="shared" si="54"/>
        <v>0</v>
      </c>
      <c r="C270" s="34"/>
      <c r="D270" s="10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76" t="str">
        <f t="shared" si="50"/>
        <v/>
      </c>
      <c r="R270" s="76" t="str">
        <f t="shared" si="51"/>
        <v/>
      </c>
      <c r="S270" s="34"/>
      <c r="T270" s="10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76" t="str">
        <f t="shared" si="52"/>
        <v/>
      </c>
      <c r="AH270" s="76" t="str">
        <f t="shared" si="53"/>
        <v/>
      </c>
    </row>
    <row r="271" spans="1:34" ht="15" hidden="1" customHeight="1" outlineLevel="1" x14ac:dyDescent="0.25">
      <c r="A271" s="60">
        <f t="shared" si="55"/>
        <v>0</v>
      </c>
      <c r="B271" s="15">
        <f t="shared" si="54"/>
        <v>0</v>
      </c>
      <c r="C271" s="34"/>
      <c r="D271" s="10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76" t="str">
        <f t="shared" si="50"/>
        <v/>
      </c>
      <c r="R271" s="76" t="str">
        <f t="shared" si="51"/>
        <v/>
      </c>
      <c r="S271" s="34"/>
      <c r="T271" s="10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76" t="str">
        <f t="shared" si="52"/>
        <v/>
      </c>
      <c r="AH271" s="76" t="str">
        <f t="shared" si="53"/>
        <v/>
      </c>
    </row>
    <row r="272" spans="1:34" ht="15" hidden="1" customHeight="1" outlineLevel="1" x14ac:dyDescent="0.25">
      <c r="A272" s="60">
        <f t="shared" si="55"/>
        <v>0</v>
      </c>
      <c r="B272" s="15">
        <f t="shared" si="54"/>
        <v>0</v>
      </c>
      <c r="C272" s="34"/>
      <c r="D272" s="10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76" t="str">
        <f t="shared" si="50"/>
        <v/>
      </c>
      <c r="R272" s="76" t="str">
        <f t="shared" si="51"/>
        <v/>
      </c>
      <c r="S272" s="34"/>
      <c r="T272" s="10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76" t="str">
        <f t="shared" si="52"/>
        <v/>
      </c>
      <c r="AH272" s="76" t="str">
        <f t="shared" si="53"/>
        <v/>
      </c>
    </row>
    <row r="273" spans="1:34" ht="15" hidden="1" customHeight="1" outlineLevel="1" x14ac:dyDescent="0.25">
      <c r="A273" s="60">
        <f t="shared" si="55"/>
        <v>0</v>
      </c>
      <c r="B273" s="15">
        <f t="shared" si="54"/>
        <v>0</v>
      </c>
      <c r="C273" s="34"/>
      <c r="D273" s="10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76" t="str">
        <f t="shared" si="50"/>
        <v/>
      </c>
      <c r="R273" s="76" t="str">
        <f t="shared" si="51"/>
        <v/>
      </c>
      <c r="S273" s="34"/>
      <c r="T273" s="10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76" t="str">
        <f t="shared" si="52"/>
        <v/>
      </c>
      <c r="AH273" s="76" t="str">
        <f t="shared" si="53"/>
        <v/>
      </c>
    </row>
    <row r="274" spans="1:34" ht="15" hidden="1" customHeight="1" outlineLevel="1" x14ac:dyDescent="0.25">
      <c r="A274" s="60">
        <f t="shared" si="55"/>
        <v>0</v>
      </c>
      <c r="B274" s="15">
        <f t="shared" si="54"/>
        <v>0</v>
      </c>
      <c r="C274" s="34"/>
      <c r="D274" s="10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76" t="str">
        <f t="shared" si="50"/>
        <v/>
      </c>
      <c r="R274" s="76" t="str">
        <f t="shared" si="51"/>
        <v/>
      </c>
      <c r="S274" s="34"/>
      <c r="T274" s="10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76" t="str">
        <f t="shared" si="52"/>
        <v/>
      </c>
      <c r="AH274" s="76" t="str">
        <f t="shared" si="53"/>
        <v/>
      </c>
    </row>
    <row r="275" spans="1:34" ht="15" hidden="1" customHeight="1" outlineLevel="1" x14ac:dyDescent="0.25">
      <c r="A275" s="60">
        <f t="shared" si="55"/>
        <v>0</v>
      </c>
      <c r="B275" s="15">
        <f t="shared" si="54"/>
        <v>0</v>
      </c>
      <c r="C275" s="34"/>
      <c r="D275" s="10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76" t="str">
        <f t="shared" si="50"/>
        <v/>
      </c>
      <c r="R275" s="76" t="str">
        <f t="shared" si="51"/>
        <v/>
      </c>
      <c r="S275" s="34"/>
      <c r="T275" s="10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76" t="str">
        <f t="shared" si="52"/>
        <v/>
      </c>
      <c r="AH275" s="76" t="str">
        <f t="shared" si="53"/>
        <v/>
      </c>
    </row>
    <row r="276" spans="1:34" ht="15" hidden="1" customHeight="1" outlineLevel="1" x14ac:dyDescent="0.25">
      <c r="A276" s="60">
        <f t="shared" si="55"/>
        <v>0</v>
      </c>
      <c r="B276" s="15">
        <f t="shared" si="54"/>
        <v>0</v>
      </c>
      <c r="C276" s="34"/>
      <c r="D276" s="10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76" t="str">
        <f t="shared" si="50"/>
        <v/>
      </c>
      <c r="R276" s="76" t="str">
        <f t="shared" si="51"/>
        <v/>
      </c>
      <c r="S276" s="34"/>
      <c r="T276" s="10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76" t="str">
        <f t="shared" si="52"/>
        <v/>
      </c>
      <c r="AH276" s="76" t="str">
        <f t="shared" si="53"/>
        <v/>
      </c>
    </row>
    <row r="277" spans="1:34" ht="15" hidden="1" customHeight="1" outlineLevel="1" x14ac:dyDescent="0.25">
      <c r="A277" s="60">
        <f t="shared" si="55"/>
        <v>0</v>
      </c>
      <c r="B277" s="15">
        <f t="shared" si="54"/>
        <v>0</v>
      </c>
      <c r="C277" s="34"/>
      <c r="D277" s="10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76" t="str">
        <f>IF(C277=0,"",IF(E277&gt;=$E$6,"+","-"))</f>
        <v/>
      </c>
      <c r="R277" s="76" t="str">
        <f t="shared" si="51"/>
        <v/>
      </c>
      <c r="S277" s="34"/>
      <c r="T277" s="10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76" t="str">
        <f t="shared" si="52"/>
        <v/>
      </c>
      <c r="AH277" s="76" t="str">
        <f t="shared" si="53"/>
        <v/>
      </c>
    </row>
    <row r="278" spans="1:34" ht="15" hidden="1" customHeight="1" x14ac:dyDescent="0.25">
      <c r="A278" s="60">
        <f t="shared" si="55"/>
        <v>0</v>
      </c>
      <c r="B278" s="124"/>
      <c r="C278" s="8" t="s">
        <v>4</v>
      </c>
      <c r="D278" s="61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3"/>
      <c r="Q278" s="27">
        <f>COUNTIF(Q280:Q304,"-")</f>
        <v>0</v>
      </c>
      <c r="R278" s="27">
        <f>COUNTIF(R280:R304,"-")</f>
        <v>0</v>
      </c>
      <c r="S278" s="8" t="s">
        <v>4</v>
      </c>
      <c r="T278" s="64"/>
      <c r="U278" s="62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5"/>
      <c r="AG278" s="27">
        <f>COUNTIF(AG280:AG304,"-")</f>
        <v>0</v>
      </c>
      <c r="AH278" s="27">
        <f>COUNTIF(AH280:AH304,"-")</f>
        <v>0</v>
      </c>
    </row>
    <row r="279" spans="1:34" ht="15" hidden="1" customHeight="1" x14ac:dyDescent="0.25">
      <c r="A279" s="60">
        <f t="shared" si="55"/>
        <v>0</v>
      </c>
      <c r="B279" s="125"/>
      <c r="C279" s="8" t="s">
        <v>5</v>
      </c>
      <c r="D279" s="61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3"/>
      <c r="Q279" s="27">
        <f>COUNTIF(Q280:Q304,"-")+COUNTIF(Q280:Q304,"+")</f>
        <v>0</v>
      </c>
      <c r="R279" s="27">
        <f>COUNTIF(R280:R304,"-")+COUNTIF(R280:R304,"+")</f>
        <v>0</v>
      </c>
      <c r="S279" s="8" t="s">
        <v>5</v>
      </c>
      <c r="T279" s="64"/>
      <c r="U279" s="62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5"/>
      <c r="AG279" s="27">
        <f>COUNTIF(AG280:AG304,"-")+COUNTIF(AG280:AG304,"+")</f>
        <v>0</v>
      </c>
      <c r="AH279" s="27">
        <f>COUNTIF(AH280:AH304,"-")+COUNTIF(AH280:AH304,"+")</f>
        <v>0</v>
      </c>
    </row>
    <row r="280" spans="1:34" ht="15" hidden="1" customHeight="1" outlineLevel="1" x14ac:dyDescent="0.25">
      <c r="A280" s="60">
        <f t="shared" si="55"/>
        <v>0</v>
      </c>
      <c r="B280" s="15">
        <f>B278</f>
        <v>0</v>
      </c>
      <c r="C280" s="31"/>
      <c r="D280" s="10"/>
      <c r="E280" s="32"/>
      <c r="F280" s="32"/>
      <c r="G280" s="32"/>
      <c r="H280" s="32"/>
      <c r="I280" s="32"/>
      <c r="J280" s="32"/>
      <c r="K280" s="32"/>
      <c r="L280" s="32"/>
      <c r="M280" s="32"/>
      <c r="N280" s="33"/>
      <c r="O280" s="32"/>
      <c r="P280" s="32"/>
      <c r="Q280" s="76" t="str">
        <f>IF(E280=0,"",IF(E280&gt;=$E$6,"+","-"))</f>
        <v/>
      </c>
      <c r="R280" s="76" t="str">
        <f>IF(C280&gt;0,IF(AND(F280&lt;=$F$6,G280&lt;=$G$6,H280&lt;=$H$6,I280&lt;=$I$6,J280&lt;=$J$6,K280&lt;=$K$6,L280&lt;=$L$6,M280&lt;=$M$6,N280&lt;=$N$6,O280&lt;=$O$6,P280&lt;=$P$6),"+","-"),"")</f>
        <v/>
      </c>
      <c r="S280" s="31"/>
      <c r="T280" s="10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76" t="str">
        <f>IF(U280=0,"",IF(U280&gt;=$U$6,"+","-"))</f>
        <v/>
      </c>
      <c r="AH280" s="76" t="str">
        <f>IF(S280&gt;0,IF(AND(V280&lt;=$V$6,W280&lt;=$W$6,X280&lt;=$X$6,Y280&lt;=$Y$6,Z280&lt;=$Z$6,AA280&lt;=$AA$6,AB280&lt;=$AB$6,AC280&lt;=$AC$6,AD280&lt;=$AD$6,AE280&lt;=$AE$6,AF280&lt;=$AF$6),"+","-"),"")</f>
        <v/>
      </c>
    </row>
    <row r="281" spans="1:34" ht="15" hidden="1" customHeight="1" outlineLevel="1" x14ac:dyDescent="0.25">
      <c r="A281" s="60">
        <f t="shared" si="55"/>
        <v>0</v>
      </c>
      <c r="B281" s="15">
        <f>B280</f>
        <v>0</v>
      </c>
      <c r="C281" s="31"/>
      <c r="D281" s="10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76" t="str">
        <f t="shared" ref="Q281:Q303" si="56">IF(E281=0,"",IF(E281&gt;=$E$6,"+","-"))</f>
        <v/>
      </c>
      <c r="R281" s="76" t="str">
        <f t="shared" ref="R281:R304" si="57">IF(C281&gt;0,IF(AND(F281&lt;=$F$6,G281&lt;=$G$6,H281&lt;=$H$6,I281&lt;=$I$6,J281&lt;=$J$6,K281&lt;=$K$6,L281&lt;=$L$6,M281&lt;=$M$6,N281&lt;=$N$6,O281&lt;=$O$6,P281&lt;=$P$6),"+","-"),"")</f>
        <v/>
      </c>
      <c r="S281" s="31"/>
      <c r="T281" s="10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76" t="str">
        <f t="shared" ref="AG281:AG304" si="58">IF(U281=0,"",IF(U281&gt;=$U$6,"+","-"))</f>
        <v/>
      </c>
      <c r="AH281" s="76" t="str">
        <f t="shared" ref="AH281:AH304" si="59">IF(S281&gt;0,IF(AND(V281&lt;=$V$6,W281&lt;=$W$6,X281&lt;=$X$6,Y281&lt;=$Y$6,Z281&lt;=$Z$6,AA281&lt;=$AA$6,AB281&lt;=$AB$6,AC281&lt;=$AC$6,AD281&lt;=$AD$6,AE281&lt;=$AE$6,AF281&lt;=$AF$6),"+","-"),"")</f>
        <v/>
      </c>
    </row>
    <row r="282" spans="1:34" ht="15" hidden="1" customHeight="1" outlineLevel="1" x14ac:dyDescent="0.25">
      <c r="A282" s="60">
        <f t="shared" si="55"/>
        <v>0</v>
      </c>
      <c r="B282" s="15">
        <f t="shared" ref="B282:B304" si="60">B281</f>
        <v>0</v>
      </c>
      <c r="C282" s="31"/>
      <c r="D282" s="10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76" t="str">
        <f t="shared" si="56"/>
        <v/>
      </c>
      <c r="R282" s="76" t="str">
        <f t="shared" si="57"/>
        <v/>
      </c>
      <c r="S282" s="31"/>
      <c r="T282" s="10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76" t="str">
        <f t="shared" si="58"/>
        <v/>
      </c>
      <c r="AH282" s="76" t="str">
        <f t="shared" si="59"/>
        <v/>
      </c>
    </row>
    <row r="283" spans="1:34" ht="15" hidden="1" customHeight="1" outlineLevel="1" x14ac:dyDescent="0.25">
      <c r="A283" s="60">
        <f t="shared" si="55"/>
        <v>0</v>
      </c>
      <c r="B283" s="15">
        <f t="shared" si="60"/>
        <v>0</v>
      </c>
      <c r="C283" s="31"/>
      <c r="D283" s="10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76" t="str">
        <f t="shared" si="56"/>
        <v/>
      </c>
      <c r="R283" s="76" t="str">
        <f t="shared" si="57"/>
        <v/>
      </c>
      <c r="S283" s="31"/>
      <c r="T283" s="10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76" t="str">
        <f t="shared" si="58"/>
        <v/>
      </c>
      <c r="AH283" s="76" t="str">
        <f t="shared" si="59"/>
        <v/>
      </c>
    </row>
    <row r="284" spans="1:34" ht="15" hidden="1" customHeight="1" outlineLevel="1" x14ac:dyDescent="0.25">
      <c r="A284" s="60">
        <f t="shared" si="55"/>
        <v>0</v>
      </c>
      <c r="B284" s="15">
        <f t="shared" si="60"/>
        <v>0</v>
      </c>
      <c r="C284" s="31"/>
      <c r="D284" s="10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76" t="str">
        <f t="shared" si="56"/>
        <v/>
      </c>
      <c r="R284" s="76" t="str">
        <f t="shared" si="57"/>
        <v/>
      </c>
      <c r="S284" s="31"/>
      <c r="T284" s="10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76" t="str">
        <f t="shared" si="58"/>
        <v/>
      </c>
      <c r="AH284" s="76" t="str">
        <f t="shared" si="59"/>
        <v/>
      </c>
    </row>
    <row r="285" spans="1:34" ht="15" hidden="1" customHeight="1" outlineLevel="1" x14ac:dyDescent="0.25">
      <c r="A285" s="60">
        <f t="shared" si="55"/>
        <v>0</v>
      </c>
      <c r="B285" s="15">
        <f t="shared" si="60"/>
        <v>0</v>
      </c>
      <c r="C285" s="31"/>
      <c r="D285" s="10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76" t="str">
        <f t="shared" si="56"/>
        <v/>
      </c>
      <c r="R285" s="76" t="str">
        <f t="shared" si="57"/>
        <v/>
      </c>
      <c r="S285" s="31"/>
      <c r="T285" s="10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76" t="str">
        <f t="shared" si="58"/>
        <v/>
      </c>
      <c r="AH285" s="76" t="str">
        <f t="shared" si="59"/>
        <v/>
      </c>
    </row>
    <row r="286" spans="1:34" ht="15" hidden="1" customHeight="1" outlineLevel="1" x14ac:dyDescent="0.25">
      <c r="A286" s="60">
        <f t="shared" si="55"/>
        <v>0</v>
      </c>
      <c r="B286" s="15">
        <f t="shared" si="60"/>
        <v>0</v>
      </c>
      <c r="C286" s="31"/>
      <c r="D286" s="10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76" t="str">
        <f t="shared" si="56"/>
        <v/>
      </c>
      <c r="R286" s="76" t="str">
        <f t="shared" si="57"/>
        <v/>
      </c>
      <c r="S286" s="31"/>
      <c r="T286" s="10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76" t="str">
        <f t="shared" si="58"/>
        <v/>
      </c>
      <c r="AH286" s="76" t="str">
        <f t="shared" si="59"/>
        <v/>
      </c>
    </row>
    <row r="287" spans="1:34" ht="15" hidden="1" customHeight="1" outlineLevel="1" x14ac:dyDescent="0.25">
      <c r="A287" s="60">
        <f t="shared" si="55"/>
        <v>0</v>
      </c>
      <c r="B287" s="15">
        <f t="shared" si="60"/>
        <v>0</v>
      </c>
      <c r="C287" s="34"/>
      <c r="D287" s="10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76" t="str">
        <f t="shared" si="56"/>
        <v/>
      </c>
      <c r="R287" s="76" t="str">
        <f t="shared" si="57"/>
        <v/>
      </c>
      <c r="S287" s="34"/>
      <c r="T287" s="10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76" t="str">
        <f t="shared" si="58"/>
        <v/>
      </c>
      <c r="AH287" s="76" t="str">
        <f t="shared" si="59"/>
        <v/>
      </c>
    </row>
    <row r="288" spans="1:34" ht="15" hidden="1" customHeight="1" outlineLevel="1" x14ac:dyDescent="0.25">
      <c r="A288" s="60">
        <f t="shared" si="55"/>
        <v>0</v>
      </c>
      <c r="B288" s="15">
        <f t="shared" si="60"/>
        <v>0</v>
      </c>
      <c r="C288" s="34"/>
      <c r="D288" s="10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76" t="str">
        <f t="shared" si="56"/>
        <v/>
      </c>
      <c r="R288" s="76" t="str">
        <f t="shared" si="57"/>
        <v/>
      </c>
      <c r="S288" s="34"/>
      <c r="T288" s="10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76" t="str">
        <f t="shared" si="58"/>
        <v/>
      </c>
      <c r="AH288" s="76" t="str">
        <f t="shared" si="59"/>
        <v/>
      </c>
    </row>
    <row r="289" spans="1:34" ht="15" hidden="1" customHeight="1" outlineLevel="1" x14ac:dyDescent="0.25">
      <c r="A289" s="60">
        <f t="shared" si="55"/>
        <v>0</v>
      </c>
      <c r="B289" s="15">
        <f t="shared" si="60"/>
        <v>0</v>
      </c>
      <c r="C289" s="34"/>
      <c r="D289" s="10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76" t="str">
        <f t="shared" si="56"/>
        <v/>
      </c>
      <c r="R289" s="76" t="str">
        <f t="shared" si="57"/>
        <v/>
      </c>
      <c r="S289" s="34"/>
      <c r="T289" s="10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76" t="str">
        <f t="shared" si="58"/>
        <v/>
      </c>
      <c r="AH289" s="76" t="str">
        <f t="shared" si="59"/>
        <v/>
      </c>
    </row>
    <row r="290" spans="1:34" ht="15" hidden="1" customHeight="1" outlineLevel="1" x14ac:dyDescent="0.25">
      <c r="A290" s="60">
        <f t="shared" si="55"/>
        <v>0</v>
      </c>
      <c r="B290" s="15">
        <f t="shared" si="60"/>
        <v>0</v>
      </c>
      <c r="C290" s="34"/>
      <c r="D290" s="10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76" t="str">
        <f t="shared" si="56"/>
        <v/>
      </c>
      <c r="R290" s="76" t="str">
        <f t="shared" si="57"/>
        <v/>
      </c>
      <c r="S290" s="34"/>
      <c r="T290" s="10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76" t="str">
        <f t="shared" si="58"/>
        <v/>
      </c>
      <c r="AH290" s="76" t="str">
        <f t="shared" si="59"/>
        <v/>
      </c>
    </row>
    <row r="291" spans="1:34" ht="15" hidden="1" customHeight="1" outlineLevel="1" x14ac:dyDescent="0.25">
      <c r="A291" s="60">
        <f t="shared" si="55"/>
        <v>0</v>
      </c>
      <c r="B291" s="15">
        <f t="shared" si="60"/>
        <v>0</v>
      </c>
      <c r="C291" s="34"/>
      <c r="D291" s="10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76" t="str">
        <f t="shared" si="56"/>
        <v/>
      </c>
      <c r="R291" s="76" t="str">
        <f t="shared" si="57"/>
        <v/>
      </c>
      <c r="S291" s="34"/>
      <c r="T291" s="10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76" t="str">
        <f t="shared" si="58"/>
        <v/>
      </c>
      <c r="AH291" s="76" t="str">
        <f t="shared" si="59"/>
        <v/>
      </c>
    </row>
    <row r="292" spans="1:34" ht="15" hidden="1" customHeight="1" outlineLevel="1" x14ac:dyDescent="0.25">
      <c r="A292" s="60">
        <f t="shared" si="55"/>
        <v>0</v>
      </c>
      <c r="B292" s="15">
        <f t="shared" si="60"/>
        <v>0</v>
      </c>
      <c r="C292" s="34"/>
      <c r="D292" s="10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76" t="str">
        <f t="shared" si="56"/>
        <v/>
      </c>
      <c r="R292" s="76" t="str">
        <f t="shared" si="57"/>
        <v/>
      </c>
      <c r="S292" s="34"/>
      <c r="T292" s="10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76" t="str">
        <f t="shared" si="58"/>
        <v/>
      </c>
      <c r="AH292" s="76" t="str">
        <f t="shared" si="59"/>
        <v/>
      </c>
    </row>
    <row r="293" spans="1:34" ht="15" hidden="1" customHeight="1" outlineLevel="1" x14ac:dyDescent="0.25">
      <c r="A293" s="60">
        <f t="shared" si="55"/>
        <v>0</v>
      </c>
      <c r="B293" s="15">
        <f t="shared" si="60"/>
        <v>0</v>
      </c>
      <c r="C293" s="34"/>
      <c r="D293" s="10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76" t="str">
        <f t="shared" si="56"/>
        <v/>
      </c>
      <c r="R293" s="76" t="str">
        <f t="shared" si="57"/>
        <v/>
      </c>
      <c r="S293" s="34"/>
      <c r="T293" s="10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76" t="str">
        <f t="shared" si="58"/>
        <v/>
      </c>
      <c r="AH293" s="76" t="str">
        <f t="shared" si="59"/>
        <v/>
      </c>
    </row>
    <row r="294" spans="1:34" ht="15" hidden="1" customHeight="1" outlineLevel="1" x14ac:dyDescent="0.25">
      <c r="A294" s="60">
        <f t="shared" si="55"/>
        <v>0</v>
      </c>
      <c r="B294" s="15">
        <f t="shared" si="60"/>
        <v>0</v>
      </c>
      <c r="C294" s="34"/>
      <c r="D294" s="10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76" t="str">
        <f t="shared" si="56"/>
        <v/>
      </c>
      <c r="R294" s="76" t="str">
        <f t="shared" si="57"/>
        <v/>
      </c>
      <c r="S294" s="34"/>
      <c r="T294" s="10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76" t="str">
        <f t="shared" si="58"/>
        <v/>
      </c>
      <c r="AH294" s="76" t="str">
        <f t="shared" si="59"/>
        <v/>
      </c>
    </row>
    <row r="295" spans="1:34" ht="15" hidden="1" customHeight="1" outlineLevel="1" x14ac:dyDescent="0.25">
      <c r="A295" s="60">
        <f t="shared" si="55"/>
        <v>0</v>
      </c>
      <c r="B295" s="15">
        <f t="shared" si="60"/>
        <v>0</v>
      </c>
      <c r="C295" s="34"/>
      <c r="D295" s="10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76" t="str">
        <f t="shared" si="56"/>
        <v/>
      </c>
      <c r="R295" s="76" t="str">
        <f t="shared" si="57"/>
        <v/>
      </c>
      <c r="S295" s="34"/>
      <c r="T295" s="10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76" t="str">
        <f t="shared" si="58"/>
        <v/>
      </c>
      <c r="AH295" s="76" t="str">
        <f t="shared" si="59"/>
        <v/>
      </c>
    </row>
    <row r="296" spans="1:34" ht="15" hidden="1" customHeight="1" outlineLevel="1" x14ac:dyDescent="0.25">
      <c r="A296" s="60">
        <f t="shared" si="55"/>
        <v>0</v>
      </c>
      <c r="B296" s="15">
        <f t="shared" si="60"/>
        <v>0</v>
      </c>
      <c r="C296" s="34"/>
      <c r="D296" s="10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76" t="str">
        <f t="shared" si="56"/>
        <v/>
      </c>
      <c r="R296" s="76" t="str">
        <f t="shared" si="57"/>
        <v/>
      </c>
      <c r="S296" s="34"/>
      <c r="T296" s="10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76" t="str">
        <f t="shared" si="58"/>
        <v/>
      </c>
      <c r="AH296" s="76" t="str">
        <f t="shared" si="59"/>
        <v/>
      </c>
    </row>
    <row r="297" spans="1:34" ht="15" hidden="1" customHeight="1" outlineLevel="1" x14ac:dyDescent="0.25">
      <c r="A297" s="60">
        <f t="shared" si="55"/>
        <v>0</v>
      </c>
      <c r="B297" s="15">
        <f t="shared" si="60"/>
        <v>0</v>
      </c>
      <c r="C297" s="34"/>
      <c r="D297" s="10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76" t="str">
        <f t="shared" si="56"/>
        <v/>
      </c>
      <c r="R297" s="76" t="str">
        <f t="shared" si="57"/>
        <v/>
      </c>
      <c r="S297" s="34"/>
      <c r="T297" s="10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76" t="str">
        <f t="shared" si="58"/>
        <v/>
      </c>
      <c r="AH297" s="76" t="str">
        <f t="shared" si="59"/>
        <v/>
      </c>
    </row>
    <row r="298" spans="1:34" ht="15" hidden="1" customHeight="1" outlineLevel="1" x14ac:dyDescent="0.25">
      <c r="A298" s="60">
        <f t="shared" si="55"/>
        <v>0</v>
      </c>
      <c r="B298" s="15">
        <f t="shared" si="60"/>
        <v>0</v>
      </c>
      <c r="C298" s="34"/>
      <c r="D298" s="10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76" t="str">
        <f t="shared" si="56"/>
        <v/>
      </c>
      <c r="R298" s="76" t="str">
        <f t="shared" si="57"/>
        <v/>
      </c>
      <c r="S298" s="34"/>
      <c r="T298" s="10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76" t="str">
        <f t="shared" si="58"/>
        <v/>
      </c>
      <c r="AH298" s="76" t="str">
        <f t="shared" si="59"/>
        <v/>
      </c>
    </row>
    <row r="299" spans="1:34" ht="15" hidden="1" customHeight="1" outlineLevel="1" x14ac:dyDescent="0.25">
      <c r="A299" s="60">
        <f t="shared" si="55"/>
        <v>0</v>
      </c>
      <c r="B299" s="15">
        <f t="shared" si="60"/>
        <v>0</v>
      </c>
      <c r="C299" s="34"/>
      <c r="D299" s="10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76" t="str">
        <f t="shared" si="56"/>
        <v/>
      </c>
      <c r="R299" s="76" t="str">
        <f t="shared" si="57"/>
        <v/>
      </c>
      <c r="S299" s="34"/>
      <c r="T299" s="10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76" t="str">
        <f t="shared" si="58"/>
        <v/>
      </c>
      <c r="AH299" s="76" t="str">
        <f t="shared" si="59"/>
        <v/>
      </c>
    </row>
    <row r="300" spans="1:34" ht="15" hidden="1" customHeight="1" outlineLevel="1" x14ac:dyDescent="0.25">
      <c r="A300" s="60">
        <f t="shared" si="55"/>
        <v>0</v>
      </c>
      <c r="B300" s="15">
        <f t="shared" si="60"/>
        <v>0</v>
      </c>
      <c r="C300" s="34"/>
      <c r="D300" s="10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76" t="str">
        <f t="shared" si="56"/>
        <v/>
      </c>
      <c r="R300" s="76" t="str">
        <f t="shared" si="57"/>
        <v/>
      </c>
      <c r="S300" s="34"/>
      <c r="T300" s="10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76" t="str">
        <f t="shared" si="58"/>
        <v/>
      </c>
      <c r="AH300" s="76" t="str">
        <f t="shared" si="59"/>
        <v/>
      </c>
    </row>
    <row r="301" spans="1:34" ht="15" hidden="1" customHeight="1" outlineLevel="1" x14ac:dyDescent="0.25">
      <c r="A301" s="60">
        <f t="shared" si="55"/>
        <v>0</v>
      </c>
      <c r="B301" s="15">
        <f t="shared" si="60"/>
        <v>0</v>
      </c>
      <c r="C301" s="34"/>
      <c r="D301" s="10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76" t="str">
        <f t="shared" si="56"/>
        <v/>
      </c>
      <c r="R301" s="76" t="str">
        <f t="shared" si="57"/>
        <v/>
      </c>
      <c r="S301" s="34"/>
      <c r="T301" s="10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76" t="str">
        <f t="shared" si="58"/>
        <v/>
      </c>
      <c r="AH301" s="76" t="str">
        <f t="shared" si="59"/>
        <v/>
      </c>
    </row>
    <row r="302" spans="1:34" ht="15" hidden="1" customHeight="1" outlineLevel="1" x14ac:dyDescent="0.25">
      <c r="A302" s="60">
        <f t="shared" si="55"/>
        <v>0</v>
      </c>
      <c r="B302" s="15">
        <f t="shared" si="60"/>
        <v>0</v>
      </c>
      <c r="C302" s="34"/>
      <c r="D302" s="10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76" t="str">
        <f t="shared" si="56"/>
        <v/>
      </c>
      <c r="R302" s="76" t="str">
        <f t="shared" si="57"/>
        <v/>
      </c>
      <c r="S302" s="34"/>
      <c r="T302" s="10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76" t="str">
        <f t="shared" si="58"/>
        <v/>
      </c>
      <c r="AH302" s="76" t="str">
        <f t="shared" si="59"/>
        <v/>
      </c>
    </row>
    <row r="303" spans="1:34" ht="15" hidden="1" customHeight="1" outlineLevel="1" x14ac:dyDescent="0.25">
      <c r="A303" s="60">
        <f t="shared" si="55"/>
        <v>0</v>
      </c>
      <c r="B303" s="15">
        <f t="shared" si="60"/>
        <v>0</v>
      </c>
      <c r="C303" s="34"/>
      <c r="D303" s="10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76" t="str">
        <f t="shared" si="56"/>
        <v/>
      </c>
      <c r="R303" s="76" t="str">
        <f t="shared" si="57"/>
        <v/>
      </c>
      <c r="S303" s="34"/>
      <c r="T303" s="10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76" t="str">
        <f t="shared" si="58"/>
        <v/>
      </c>
      <c r="AH303" s="76" t="str">
        <f t="shared" si="59"/>
        <v/>
      </c>
    </row>
    <row r="304" spans="1:34" ht="15" hidden="1" customHeight="1" outlineLevel="1" x14ac:dyDescent="0.25">
      <c r="A304" s="60">
        <f t="shared" si="55"/>
        <v>0</v>
      </c>
      <c r="B304" s="15">
        <f t="shared" si="60"/>
        <v>0</v>
      </c>
      <c r="C304" s="34"/>
      <c r="D304" s="10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76" t="str">
        <f>IF(C304=0,"",IF(E304&gt;=$E$6,"+","-"))</f>
        <v/>
      </c>
      <c r="R304" s="76" t="str">
        <f t="shared" si="57"/>
        <v/>
      </c>
      <c r="S304" s="34"/>
      <c r="T304" s="10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76" t="str">
        <f t="shared" si="58"/>
        <v/>
      </c>
      <c r="AH304" s="76" t="str">
        <f t="shared" si="59"/>
        <v/>
      </c>
    </row>
    <row r="305" spans="1:34" ht="15" hidden="1" customHeight="1" x14ac:dyDescent="0.25">
      <c r="A305" s="60">
        <f t="shared" si="55"/>
        <v>0</v>
      </c>
      <c r="B305" s="124"/>
      <c r="C305" s="8" t="s">
        <v>4</v>
      </c>
      <c r="D305" s="61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3"/>
      <c r="Q305" s="27">
        <f>COUNTIF(Q307:Q331,"-")</f>
        <v>0</v>
      </c>
      <c r="R305" s="27">
        <f>COUNTIF(R307:R331,"-")</f>
        <v>0</v>
      </c>
      <c r="S305" s="8" t="s">
        <v>4</v>
      </c>
      <c r="T305" s="64"/>
      <c r="U305" s="62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5"/>
      <c r="AG305" s="27">
        <f>COUNTIF(AG307:AG331,"-")</f>
        <v>0</v>
      </c>
      <c r="AH305" s="27">
        <f>COUNTIF(AH307:AH331,"-")</f>
        <v>0</v>
      </c>
    </row>
    <row r="306" spans="1:34" ht="15" hidden="1" customHeight="1" x14ac:dyDescent="0.25">
      <c r="A306" s="60">
        <f t="shared" si="55"/>
        <v>0</v>
      </c>
      <c r="B306" s="125"/>
      <c r="C306" s="8" t="s">
        <v>5</v>
      </c>
      <c r="D306" s="61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3"/>
      <c r="Q306" s="27">
        <f>COUNTIF(Q307:Q331,"-")+COUNTIF(Q307:Q331,"+")</f>
        <v>0</v>
      </c>
      <c r="R306" s="27">
        <f>COUNTIF(R307:R331,"-")+COUNTIF(R307:R331,"+")</f>
        <v>0</v>
      </c>
      <c r="S306" s="8" t="s">
        <v>5</v>
      </c>
      <c r="T306" s="64"/>
      <c r="U306" s="62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5"/>
      <c r="AG306" s="27">
        <f>COUNTIF(AG307:AG331,"-")+COUNTIF(AG307:AG331,"+")</f>
        <v>0</v>
      </c>
      <c r="AH306" s="27">
        <f>COUNTIF(AH307:AH331,"-")+COUNTIF(AH307:AH331,"+")</f>
        <v>0</v>
      </c>
    </row>
    <row r="307" spans="1:34" ht="15" hidden="1" customHeight="1" outlineLevel="1" x14ac:dyDescent="0.25">
      <c r="A307" s="60">
        <f t="shared" si="55"/>
        <v>0</v>
      </c>
      <c r="B307" s="15">
        <f>B305</f>
        <v>0</v>
      </c>
      <c r="C307" s="31"/>
      <c r="D307" s="10"/>
      <c r="E307" s="32"/>
      <c r="F307" s="32"/>
      <c r="G307" s="32"/>
      <c r="H307" s="32"/>
      <c r="I307" s="32"/>
      <c r="J307" s="32"/>
      <c r="K307" s="32"/>
      <c r="L307" s="32"/>
      <c r="M307" s="32"/>
      <c r="N307" s="33"/>
      <c r="O307" s="32"/>
      <c r="P307" s="32"/>
      <c r="Q307" s="76" t="str">
        <f>IF(E307=0,"",IF(E307&gt;=$E$6,"+","-"))</f>
        <v/>
      </c>
      <c r="R307" s="76" t="str">
        <f>IF(C307&gt;0,IF(AND(F307&lt;=$F$6,G307&lt;=$G$6,H307&lt;=$H$6,I307&lt;=$I$6,J307&lt;=$J$6,K307&lt;=$K$6,L307&lt;=$L$6,M307&lt;=$M$6,N307&lt;=$N$6,O307&lt;=$O$6,P307&lt;=$P$6),"+","-"),"")</f>
        <v/>
      </c>
      <c r="S307" s="31"/>
      <c r="T307" s="10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76" t="str">
        <f>IF(U307=0,"",IF(U307&gt;=$U$6,"+","-"))</f>
        <v/>
      </c>
      <c r="AH307" s="76" t="str">
        <f>IF(S307&gt;0,IF(AND(V307&lt;=$V$6,W307&lt;=$W$6,X307&lt;=$X$6,Y307&lt;=$Y$6,Z307&lt;=$Z$6,AA307&lt;=$AA$6,AB307&lt;=$AB$6,AC307&lt;=$AC$6,AD307&lt;=$AD$6,AE307&lt;=$AE$6,AF307&lt;=$AF$6),"+","-"),"")</f>
        <v/>
      </c>
    </row>
    <row r="308" spans="1:34" ht="15" hidden="1" customHeight="1" outlineLevel="1" x14ac:dyDescent="0.25">
      <c r="A308" s="60">
        <f t="shared" si="55"/>
        <v>0</v>
      </c>
      <c r="B308" s="15">
        <f>B307</f>
        <v>0</v>
      </c>
      <c r="C308" s="31"/>
      <c r="D308" s="10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76" t="str">
        <f t="shared" ref="Q308:Q330" si="61">IF(E308=0,"",IF(E308&gt;=$E$6,"+","-"))</f>
        <v/>
      </c>
      <c r="R308" s="76" t="str">
        <f t="shared" ref="R308:R331" si="62">IF(C308&gt;0,IF(AND(F308&lt;=$F$6,G308&lt;=$G$6,H308&lt;=$H$6,I308&lt;=$I$6,J308&lt;=$J$6,K308&lt;=$K$6,L308&lt;=$L$6,M308&lt;=$M$6,N308&lt;=$N$6,O308&lt;=$O$6,P308&lt;=$P$6),"+","-"),"")</f>
        <v/>
      </c>
      <c r="S308" s="31"/>
      <c r="T308" s="10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76" t="str">
        <f t="shared" ref="AG308:AG331" si="63">IF(U308=0,"",IF(U308&gt;=$U$6,"+","-"))</f>
        <v/>
      </c>
      <c r="AH308" s="76" t="str">
        <f t="shared" ref="AH308:AH331" si="64">IF(S308&gt;0,IF(AND(V308&lt;=$V$6,W308&lt;=$W$6,X308&lt;=$X$6,Y308&lt;=$Y$6,Z308&lt;=$Z$6,AA308&lt;=$AA$6,AB308&lt;=$AB$6,AC308&lt;=$AC$6,AD308&lt;=$AD$6,AE308&lt;=$AE$6,AF308&lt;=$AF$6),"+","-"),"")</f>
        <v/>
      </c>
    </row>
    <row r="309" spans="1:34" ht="15" hidden="1" customHeight="1" outlineLevel="1" x14ac:dyDescent="0.25">
      <c r="A309" s="60">
        <f t="shared" si="55"/>
        <v>0</v>
      </c>
      <c r="B309" s="15">
        <f t="shared" ref="B309:B331" si="65">B308</f>
        <v>0</v>
      </c>
      <c r="C309" s="31"/>
      <c r="D309" s="10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76" t="str">
        <f t="shared" si="61"/>
        <v/>
      </c>
      <c r="R309" s="76" t="str">
        <f t="shared" si="62"/>
        <v/>
      </c>
      <c r="S309" s="31"/>
      <c r="T309" s="10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76" t="str">
        <f t="shared" si="63"/>
        <v/>
      </c>
      <c r="AH309" s="76" t="str">
        <f t="shared" si="64"/>
        <v/>
      </c>
    </row>
    <row r="310" spans="1:34" ht="15" hidden="1" customHeight="1" outlineLevel="1" x14ac:dyDescent="0.25">
      <c r="A310" s="60">
        <f t="shared" si="55"/>
        <v>0</v>
      </c>
      <c r="B310" s="15">
        <f t="shared" si="65"/>
        <v>0</v>
      </c>
      <c r="C310" s="31"/>
      <c r="D310" s="10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76" t="str">
        <f t="shared" si="61"/>
        <v/>
      </c>
      <c r="R310" s="76" t="str">
        <f t="shared" si="62"/>
        <v/>
      </c>
      <c r="S310" s="31"/>
      <c r="T310" s="10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76" t="str">
        <f t="shared" si="63"/>
        <v/>
      </c>
      <c r="AH310" s="76" t="str">
        <f t="shared" si="64"/>
        <v/>
      </c>
    </row>
    <row r="311" spans="1:34" ht="15" hidden="1" customHeight="1" outlineLevel="1" x14ac:dyDescent="0.25">
      <c r="A311" s="60">
        <f t="shared" si="55"/>
        <v>0</v>
      </c>
      <c r="B311" s="15">
        <f t="shared" si="65"/>
        <v>0</v>
      </c>
      <c r="C311" s="31"/>
      <c r="D311" s="10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76" t="str">
        <f t="shared" si="61"/>
        <v/>
      </c>
      <c r="R311" s="76" t="str">
        <f t="shared" si="62"/>
        <v/>
      </c>
      <c r="S311" s="31"/>
      <c r="T311" s="10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76" t="str">
        <f t="shared" si="63"/>
        <v/>
      </c>
      <c r="AH311" s="76" t="str">
        <f t="shared" si="64"/>
        <v/>
      </c>
    </row>
    <row r="312" spans="1:34" ht="15" hidden="1" customHeight="1" outlineLevel="1" x14ac:dyDescent="0.25">
      <c r="A312" s="60">
        <f t="shared" si="55"/>
        <v>0</v>
      </c>
      <c r="B312" s="15">
        <f t="shared" si="65"/>
        <v>0</v>
      </c>
      <c r="C312" s="31"/>
      <c r="D312" s="10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76" t="str">
        <f t="shared" si="61"/>
        <v/>
      </c>
      <c r="R312" s="76" t="str">
        <f t="shared" si="62"/>
        <v/>
      </c>
      <c r="S312" s="31"/>
      <c r="T312" s="10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76" t="str">
        <f t="shared" si="63"/>
        <v/>
      </c>
      <c r="AH312" s="76" t="str">
        <f t="shared" si="64"/>
        <v/>
      </c>
    </row>
    <row r="313" spans="1:34" ht="15" hidden="1" customHeight="1" outlineLevel="1" x14ac:dyDescent="0.25">
      <c r="A313" s="60">
        <f t="shared" si="55"/>
        <v>0</v>
      </c>
      <c r="B313" s="15">
        <f t="shared" si="65"/>
        <v>0</v>
      </c>
      <c r="C313" s="31"/>
      <c r="D313" s="10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76" t="str">
        <f t="shared" si="61"/>
        <v/>
      </c>
      <c r="R313" s="76" t="str">
        <f t="shared" si="62"/>
        <v/>
      </c>
      <c r="S313" s="31"/>
      <c r="T313" s="10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76" t="str">
        <f t="shared" si="63"/>
        <v/>
      </c>
      <c r="AH313" s="76" t="str">
        <f t="shared" si="64"/>
        <v/>
      </c>
    </row>
    <row r="314" spans="1:34" ht="15" hidden="1" customHeight="1" outlineLevel="1" x14ac:dyDescent="0.25">
      <c r="A314" s="60">
        <f t="shared" si="55"/>
        <v>0</v>
      </c>
      <c r="B314" s="15">
        <f t="shared" si="65"/>
        <v>0</v>
      </c>
      <c r="C314" s="34"/>
      <c r="D314" s="10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76" t="str">
        <f t="shared" si="61"/>
        <v/>
      </c>
      <c r="R314" s="76" t="str">
        <f t="shared" si="62"/>
        <v/>
      </c>
      <c r="S314" s="34"/>
      <c r="T314" s="10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76" t="str">
        <f t="shared" si="63"/>
        <v/>
      </c>
      <c r="AH314" s="76" t="str">
        <f t="shared" si="64"/>
        <v/>
      </c>
    </row>
    <row r="315" spans="1:34" ht="15" hidden="1" customHeight="1" outlineLevel="1" x14ac:dyDescent="0.25">
      <c r="A315" s="60">
        <f t="shared" si="55"/>
        <v>0</v>
      </c>
      <c r="B315" s="15">
        <f t="shared" si="65"/>
        <v>0</v>
      </c>
      <c r="C315" s="34"/>
      <c r="D315" s="10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76" t="str">
        <f t="shared" si="61"/>
        <v/>
      </c>
      <c r="R315" s="76" t="str">
        <f t="shared" si="62"/>
        <v/>
      </c>
      <c r="S315" s="34"/>
      <c r="T315" s="10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76" t="str">
        <f t="shared" si="63"/>
        <v/>
      </c>
      <c r="AH315" s="76" t="str">
        <f t="shared" si="64"/>
        <v/>
      </c>
    </row>
    <row r="316" spans="1:34" ht="15" hidden="1" customHeight="1" outlineLevel="1" x14ac:dyDescent="0.25">
      <c r="A316" s="60">
        <f t="shared" si="55"/>
        <v>0</v>
      </c>
      <c r="B316" s="15">
        <f t="shared" si="65"/>
        <v>0</v>
      </c>
      <c r="C316" s="34"/>
      <c r="D316" s="10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76" t="str">
        <f t="shared" si="61"/>
        <v/>
      </c>
      <c r="R316" s="76" t="str">
        <f t="shared" si="62"/>
        <v/>
      </c>
      <c r="S316" s="34"/>
      <c r="T316" s="10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76" t="str">
        <f t="shared" si="63"/>
        <v/>
      </c>
      <c r="AH316" s="76" t="str">
        <f t="shared" si="64"/>
        <v/>
      </c>
    </row>
    <row r="317" spans="1:34" ht="15" hidden="1" customHeight="1" outlineLevel="1" x14ac:dyDescent="0.25">
      <c r="A317" s="60">
        <f t="shared" si="55"/>
        <v>0</v>
      </c>
      <c r="B317" s="15">
        <f t="shared" si="65"/>
        <v>0</v>
      </c>
      <c r="C317" s="34"/>
      <c r="D317" s="10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76" t="str">
        <f t="shared" si="61"/>
        <v/>
      </c>
      <c r="R317" s="76" t="str">
        <f t="shared" si="62"/>
        <v/>
      </c>
      <c r="S317" s="34"/>
      <c r="T317" s="10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76" t="str">
        <f t="shared" si="63"/>
        <v/>
      </c>
      <c r="AH317" s="76" t="str">
        <f t="shared" si="64"/>
        <v/>
      </c>
    </row>
    <row r="318" spans="1:34" ht="15" hidden="1" customHeight="1" outlineLevel="1" x14ac:dyDescent="0.25">
      <c r="A318" s="60">
        <f t="shared" si="55"/>
        <v>0</v>
      </c>
      <c r="B318" s="15">
        <f t="shared" si="65"/>
        <v>0</v>
      </c>
      <c r="C318" s="34"/>
      <c r="D318" s="10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76" t="str">
        <f t="shared" si="61"/>
        <v/>
      </c>
      <c r="R318" s="76" t="str">
        <f t="shared" si="62"/>
        <v/>
      </c>
      <c r="S318" s="34"/>
      <c r="T318" s="10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76" t="str">
        <f t="shared" si="63"/>
        <v/>
      </c>
      <c r="AH318" s="76" t="str">
        <f t="shared" si="64"/>
        <v/>
      </c>
    </row>
    <row r="319" spans="1:34" ht="15" hidden="1" customHeight="1" outlineLevel="1" x14ac:dyDescent="0.25">
      <c r="A319" s="60">
        <f t="shared" si="55"/>
        <v>0</v>
      </c>
      <c r="B319" s="15">
        <f t="shared" si="65"/>
        <v>0</v>
      </c>
      <c r="C319" s="34"/>
      <c r="D319" s="10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76" t="str">
        <f t="shared" si="61"/>
        <v/>
      </c>
      <c r="R319" s="76" t="str">
        <f t="shared" si="62"/>
        <v/>
      </c>
      <c r="S319" s="34"/>
      <c r="T319" s="10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76" t="str">
        <f t="shared" si="63"/>
        <v/>
      </c>
      <c r="AH319" s="76" t="str">
        <f t="shared" si="64"/>
        <v/>
      </c>
    </row>
    <row r="320" spans="1:34" ht="15" hidden="1" customHeight="1" outlineLevel="1" x14ac:dyDescent="0.25">
      <c r="A320" s="60">
        <f t="shared" si="55"/>
        <v>0</v>
      </c>
      <c r="B320" s="15">
        <f t="shared" si="65"/>
        <v>0</v>
      </c>
      <c r="C320" s="34"/>
      <c r="D320" s="10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76" t="str">
        <f t="shared" si="61"/>
        <v/>
      </c>
      <c r="R320" s="76" t="str">
        <f t="shared" si="62"/>
        <v/>
      </c>
      <c r="S320" s="34"/>
      <c r="T320" s="10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76" t="str">
        <f t="shared" si="63"/>
        <v/>
      </c>
      <c r="AH320" s="76" t="str">
        <f t="shared" si="64"/>
        <v/>
      </c>
    </row>
    <row r="321" spans="1:34" ht="15" hidden="1" customHeight="1" outlineLevel="1" x14ac:dyDescent="0.25">
      <c r="A321" s="60">
        <f t="shared" si="55"/>
        <v>0</v>
      </c>
      <c r="B321" s="15">
        <f t="shared" si="65"/>
        <v>0</v>
      </c>
      <c r="C321" s="34"/>
      <c r="D321" s="10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76" t="str">
        <f t="shared" si="61"/>
        <v/>
      </c>
      <c r="R321" s="76" t="str">
        <f t="shared" si="62"/>
        <v/>
      </c>
      <c r="S321" s="34"/>
      <c r="T321" s="10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76" t="str">
        <f t="shared" si="63"/>
        <v/>
      </c>
      <c r="AH321" s="76" t="str">
        <f t="shared" si="64"/>
        <v/>
      </c>
    </row>
    <row r="322" spans="1:34" ht="15" hidden="1" customHeight="1" outlineLevel="1" x14ac:dyDescent="0.25">
      <c r="A322" s="60">
        <f t="shared" si="55"/>
        <v>0</v>
      </c>
      <c r="B322" s="15">
        <f t="shared" si="65"/>
        <v>0</v>
      </c>
      <c r="C322" s="34"/>
      <c r="D322" s="10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76" t="str">
        <f t="shared" si="61"/>
        <v/>
      </c>
      <c r="R322" s="76" t="str">
        <f t="shared" si="62"/>
        <v/>
      </c>
      <c r="S322" s="34"/>
      <c r="T322" s="10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76" t="str">
        <f t="shared" si="63"/>
        <v/>
      </c>
      <c r="AH322" s="76" t="str">
        <f t="shared" si="64"/>
        <v/>
      </c>
    </row>
    <row r="323" spans="1:34" ht="15" hidden="1" customHeight="1" outlineLevel="1" x14ac:dyDescent="0.25">
      <c r="A323" s="60">
        <f t="shared" si="55"/>
        <v>0</v>
      </c>
      <c r="B323" s="15">
        <f t="shared" si="65"/>
        <v>0</v>
      </c>
      <c r="C323" s="34"/>
      <c r="D323" s="10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76" t="str">
        <f t="shared" si="61"/>
        <v/>
      </c>
      <c r="R323" s="76" t="str">
        <f t="shared" si="62"/>
        <v/>
      </c>
      <c r="S323" s="34"/>
      <c r="T323" s="10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76" t="str">
        <f t="shared" si="63"/>
        <v/>
      </c>
      <c r="AH323" s="76" t="str">
        <f t="shared" si="64"/>
        <v/>
      </c>
    </row>
    <row r="324" spans="1:34" ht="15" hidden="1" customHeight="1" outlineLevel="1" x14ac:dyDescent="0.25">
      <c r="A324" s="60">
        <f t="shared" si="55"/>
        <v>0</v>
      </c>
      <c r="B324" s="15">
        <f t="shared" si="65"/>
        <v>0</v>
      </c>
      <c r="C324" s="34"/>
      <c r="D324" s="10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76" t="str">
        <f t="shared" si="61"/>
        <v/>
      </c>
      <c r="R324" s="76" t="str">
        <f t="shared" si="62"/>
        <v/>
      </c>
      <c r="S324" s="34"/>
      <c r="T324" s="10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76" t="str">
        <f t="shared" si="63"/>
        <v/>
      </c>
      <c r="AH324" s="76" t="str">
        <f t="shared" si="64"/>
        <v/>
      </c>
    </row>
    <row r="325" spans="1:34" ht="15" hidden="1" customHeight="1" outlineLevel="1" x14ac:dyDescent="0.25">
      <c r="A325" s="60">
        <f t="shared" si="55"/>
        <v>0</v>
      </c>
      <c r="B325" s="15">
        <f t="shared" si="65"/>
        <v>0</v>
      </c>
      <c r="C325" s="34"/>
      <c r="D325" s="10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76" t="str">
        <f t="shared" si="61"/>
        <v/>
      </c>
      <c r="R325" s="76" t="str">
        <f t="shared" si="62"/>
        <v/>
      </c>
      <c r="S325" s="34"/>
      <c r="T325" s="10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76" t="str">
        <f t="shared" si="63"/>
        <v/>
      </c>
      <c r="AH325" s="76" t="str">
        <f t="shared" si="64"/>
        <v/>
      </c>
    </row>
    <row r="326" spans="1:34" ht="15" hidden="1" customHeight="1" outlineLevel="1" x14ac:dyDescent="0.25">
      <c r="A326" s="60">
        <f t="shared" si="55"/>
        <v>0</v>
      </c>
      <c r="B326" s="15">
        <f t="shared" si="65"/>
        <v>0</v>
      </c>
      <c r="C326" s="34"/>
      <c r="D326" s="10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76" t="str">
        <f t="shared" si="61"/>
        <v/>
      </c>
      <c r="R326" s="76" t="str">
        <f t="shared" si="62"/>
        <v/>
      </c>
      <c r="S326" s="34"/>
      <c r="T326" s="10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76" t="str">
        <f t="shared" si="63"/>
        <v/>
      </c>
      <c r="AH326" s="76" t="str">
        <f t="shared" si="64"/>
        <v/>
      </c>
    </row>
    <row r="327" spans="1:34" ht="15" hidden="1" customHeight="1" outlineLevel="1" x14ac:dyDescent="0.25">
      <c r="A327" s="60">
        <f t="shared" si="55"/>
        <v>0</v>
      </c>
      <c r="B327" s="15">
        <f t="shared" si="65"/>
        <v>0</v>
      </c>
      <c r="C327" s="34"/>
      <c r="D327" s="10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76" t="str">
        <f t="shared" si="61"/>
        <v/>
      </c>
      <c r="R327" s="76" t="str">
        <f t="shared" si="62"/>
        <v/>
      </c>
      <c r="S327" s="34"/>
      <c r="T327" s="10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76" t="str">
        <f t="shared" si="63"/>
        <v/>
      </c>
      <c r="AH327" s="76" t="str">
        <f t="shared" si="64"/>
        <v/>
      </c>
    </row>
    <row r="328" spans="1:34" ht="15" hidden="1" customHeight="1" outlineLevel="1" x14ac:dyDescent="0.25">
      <c r="A328" s="60">
        <f t="shared" si="55"/>
        <v>0</v>
      </c>
      <c r="B328" s="15">
        <f t="shared" si="65"/>
        <v>0</v>
      </c>
      <c r="C328" s="34"/>
      <c r="D328" s="10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76" t="str">
        <f t="shared" si="61"/>
        <v/>
      </c>
      <c r="R328" s="76" t="str">
        <f t="shared" si="62"/>
        <v/>
      </c>
      <c r="S328" s="34"/>
      <c r="T328" s="10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76" t="str">
        <f t="shared" si="63"/>
        <v/>
      </c>
      <c r="AH328" s="76" t="str">
        <f t="shared" si="64"/>
        <v/>
      </c>
    </row>
    <row r="329" spans="1:34" ht="15" hidden="1" customHeight="1" outlineLevel="1" x14ac:dyDescent="0.25">
      <c r="A329" s="60">
        <f t="shared" ref="A329:A392" si="66">IF((SUM(D329:Q329)+SUM(S329:AH329))=0,0,1)</f>
        <v>0</v>
      </c>
      <c r="B329" s="15">
        <f t="shared" si="65"/>
        <v>0</v>
      </c>
      <c r="C329" s="34"/>
      <c r="D329" s="10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76" t="str">
        <f t="shared" si="61"/>
        <v/>
      </c>
      <c r="R329" s="76" t="str">
        <f t="shared" si="62"/>
        <v/>
      </c>
      <c r="S329" s="34"/>
      <c r="T329" s="10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76" t="str">
        <f t="shared" si="63"/>
        <v/>
      </c>
      <c r="AH329" s="76" t="str">
        <f t="shared" si="64"/>
        <v/>
      </c>
    </row>
    <row r="330" spans="1:34" ht="15" hidden="1" customHeight="1" outlineLevel="1" x14ac:dyDescent="0.25">
      <c r="A330" s="60">
        <f t="shared" si="66"/>
        <v>0</v>
      </c>
      <c r="B330" s="15">
        <f t="shared" si="65"/>
        <v>0</v>
      </c>
      <c r="C330" s="34"/>
      <c r="D330" s="10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76" t="str">
        <f t="shared" si="61"/>
        <v/>
      </c>
      <c r="R330" s="76" t="str">
        <f t="shared" si="62"/>
        <v/>
      </c>
      <c r="S330" s="34"/>
      <c r="T330" s="10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76" t="str">
        <f t="shared" si="63"/>
        <v/>
      </c>
      <c r="AH330" s="76" t="str">
        <f t="shared" si="64"/>
        <v/>
      </c>
    </row>
    <row r="331" spans="1:34" ht="15" hidden="1" customHeight="1" outlineLevel="1" x14ac:dyDescent="0.25">
      <c r="A331" s="60">
        <f t="shared" si="66"/>
        <v>0</v>
      </c>
      <c r="B331" s="15">
        <f t="shared" si="65"/>
        <v>0</v>
      </c>
      <c r="C331" s="34"/>
      <c r="D331" s="10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76" t="str">
        <f>IF(C331=0,"",IF(E331&gt;=$E$6,"+","-"))</f>
        <v/>
      </c>
      <c r="R331" s="76" t="str">
        <f t="shared" si="62"/>
        <v/>
      </c>
      <c r="S331" s="34"/>
      <c r="T331" s="10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76" t="str">
        <f t="shared" si="63"/>
        <v/>
      </c>
      <c r="AH331" s="76" t="str">
        <f t="shared" si="64"/>
        <v/>
      </c>
    </row>
    <row r="332" spans="1:34" ht="15" hidden="1" customHeight="1" x14ac:dyDescent="0.25">
      <c r="A332" s="60">
        <f t="shared" si="66"/>
        <v>0</v>
      </c>
      <c r="B332" s="124"/>
      <c r="C332" s="8" t="s">
        <v>4</v>
      </c>
      <c r="D332" s="61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3"/>
      <c r="Q332" s="27">
        <f>COUNTIF(Q334:Q358,"-")</f>
        <v>0</v>
      </c>
      <c r="R332" s="27">
        <f>COUNTIF(R334:R358,"-")</f>
        <v>0</v>
      </c>
      <c r="S332" s="8" t="s">
        <v>4</v>
      </c>
      <c r="T332" s="64"/>
      <c r="U332" s="62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5"/>
      <c r="AG332" s="27">
        <f>COUNTIF(AG334:AG358,"-")</f>
        <v>0</v>
      </c>
      <c r="AH332" s="27">
        <f>COUNTIF(AH334:AH358,"-")</f>
        <v>0</v>
      </c>
    </row>
    <row r="333" spans="1:34" ht="15" hidden="1" customHeight="1" x14ac:dyDescent="0.25">
      <c r="A333" s="60">
        <f t="shared" si="66"/>
        <v>0</v>
      </c>
      <c r="B333" s="125"/>
      <c r="C333" s="8" t="s">
        <v>5</v>
      </c>
      <c r="D333" s="61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3"/>
      <c r="Q333" s="27">
        <f>COUNTIF(Q334:Q358,"-")+COUNTIF(Q334:Q358,"+")</f>
        <v>0</v>
      </c>
      <c r="R333" s="27">
        <f>COUNTIF(R334:R358,"-")+COUNTIF(R334:R358,"+")</f>
        <v>0</v>
      </c>
      <c r="S333" s="8" t="s">
        <v>5</v>
      </c>
      <c r="T333" s="64"/>
      <c r="U333" s="62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5"/>
      <c r="AG333" s="27">
        <f>COUNTIF(AG334:AG358,"-")+COUNTIF(AG334:AG358,"+")</f>
        <v>0</v>
      </c>
      <c r="AH333" s="27">
        <f>COUNTIF(AH334:AH358,"-")+COUNTIF(AH334:AH358,"+")</f>
        <v>0</v>
      </c>
    </row>
    <row r="334" spans="1:34" ht="15" hidden="1" customHeight="1" outlineLevel="1" x14ac:dyDescent="0.25">
      <c r="A334" s="60">
        <f t="shared" si="66"/>
        <v>0</v>
      </c>
      <c r="B334" s="15">
        <f>B332</f>
        <v>0</v>
      </c>
      <c r="C334" s="31"/>
      <c r="D334" s="10"/>
      <c r="E334" s="32"/>
      <c r="F334" s="32"/>
      <c r="G334" s="32"/>
      <c r="H334" s="32"/>
      <c r="I334" s="32"/>
      <c r="J334" s="32"/>
      <c r="K334" s="32"/>
      <c r="L334" s="32"/>
      <c r="M334" s="32"/>
      <c r="N334" s="33"/>
      <c r="O334" s="32"/>
      <c r="P334" s="32"/>
      <c r="Q334" s="76" t="str">
        <f>IF(E334=0,"",IF(E334&gt;=$E$6,"+","-"))</f>
        <v/>
      </c>
      <c r="R334" s="76" t="str">
        <f>IF(C334&gt;0,IF(AND(F334&lt;=$F$6,G334&lt;=$G$6,H334&lt;=$H$6,I334&lt;=$I$6,J334&lt;=$J$6,K334&lt;=$K$6,L334&lt;=$L$6,M334&lt;=$M$6,N334&lt;=$N$6,O334&lt;=$O$6,P334&lt;=$P$6),"+","-"),"")</f>
        <v/>
      </c>
      <c r="S334" s="31"/>
      <c r="T334" s="10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76" t="str">
        <f>IF(U334=0,"",IF(U334&gt;=$U$6,"+","-"))</f>
        <v/>
      </c>
      <c r="AH334" s="76" t="str">
        <f>IF(S334&gt;0,IF(AND(V334&lt;=$V$6,W334&lt;=$W$6,X334&lt;=$X$6,Y334&lt;=$Y$6,Z334&lt;=$Z$6,AA334&lt;=$AA$6,AB334&lt;=$AB$6,AC334&lt;=$AC$6,AD334&lt;=$AD$6,AE334&lt;=$AE$6,AF334&lt;=$AF$6),"+","-"),"")</f>
        <v/>
      </c>
    </row>
    <row r="335" spans="1:34" ht="15" hidden="1" customHeight="1" outlineLevel="1" x14ac:dyDescent="0.25">
      <c r="A335" s="60">
        <f t="shared" si="66"/>
        <v>0</v>
      </c>
      <c r="B335" s="15">
        <f>B334</f>
        <v>0</v>
      </c>
      <c r="C335" s="31"/>
      <c r="D335" s="10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76" t="str">
        <f t="shared" ref="Q335:Q357" si="67">IF(E335=0,"",IF(E335&gt;=$E$6,"+","-"))</f>
        <v/>
      </c>
      <c r="R335" s="76" t="str">
        <f t="shared" ref="R335:R358" si="68">IF(C335&gt;0,IF(AND(F335&lt;=$F$6,G335&lt;=$G$6,H335&lt;=$H$6,I335&lt;=$I$6,J335&lt;=$J$6,K335&lt;=$K$6,L335&lt;=$L$6,M335&lt;=$M$6,N335&lt;=$N$6,O335&lt;=$O$6,P335&lt;=$P$6),"+","-"),"")</f>
        <v/>
      </c>
      <c r="S335" s="31"/>
      <c r="T335" s="10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76" t="str">
        <f t="shared" ref="AG335:AG358" si="69">IF(U335=0,"",IF(U335&gt;=$U$6,"+","-"))</f>
        <v/>
      </c>
      <c r="AH335" s="76" t="str">
        <f t="shared" ref="AH335:AH358" si="70">IF(S335&gt;0,IF(AND(V335&lt;=$V$6,W335&lt;=$W$6,X335&lt;=$X$6,Y335&lt;=$Y$6,Z335&lt;=$Z$6,AA335&lt;=$AA$6,AB335&lt;=$AB$6,AC335&lt;=$AC$6,AD335&lt;=$AD$6,AE335&lt;=$AE$6,AF335&lt;=$AF$6),"+","-"),"")</f>
        <v/>
      </c>
    </row>
    <row r="336" spans="1:34" ht="15" hidden="1" customHeight="1" outlineLevel="1" x14ac:dyDescent="0.25">
      <c r="A336" s="60">
        <f t="shared" si="66"/>
        <v>0</v>
      </c>
      <c r="B336" s="15">
        <f t="shared" ref="B336:B358" si="71">B335</f>
        <v>0</v>
      </c>
      <c r="C336" s="31"/>
      <c r="D336" s="10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76" t="str">
        <f t="shared" si="67"/>
        <v/>
      </c>
      <c r="R336" s="76" t="str">
        <f t="shared" si="68"/>
        <v/>
      </c>
      <c r="S336" s="31"/>
      <c r="T336" s="10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76" t="str">
        <f t="shared" si="69"/>
        <v/>
      </c>
      <c r="AH336" s="76" t="str">
        <f t="shared" si="70"/>
        <v/>
      </c>
    </row>
    <row r="337" spans="1:34" ht="15" hidden="1" customHeight="1" outlineLevel="1" x14ac:dyDescent="0.25">
      <c r="A337" s="60">
        <f t="shared" si="66"/>
        <v>0</v>
      </c>
      <c r="B337" s="15">
        <f t="shared" si="71"/>
        <v>0</v>
      </c>
      <c r="C337" s="31"/>
      <c r="D337" s="10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76" t="str">
        <f t="shared" si="67"/>
        <v/>
      </c>
      <c r="R337" s="76" t="str">
        <f t="shared" si="68"/>
        <v/>
      </c>
      <c r="S337" s="31"/>
      <c r="T337" s="10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76" t="str">
        <f t="shared" si="69"/>
        <v/>
      </c>
      <c r="AH337" s="76" t="str">
        <f t="shared" si="70"/>
        <v/>
      </c>
    </row>
    <row r="338" spans="1:34" ht="15" hidden="1" customHeight="1" outlineLevel="1" x14ac:dyDescent="0.25">
      <c r="A338" s="60">
        <f t="shared" si="66"/>
        <v>0</v>
      </c>
      <c r="B338" s="15">
        <f t="shared" si="71"/>
        <v>0</v>
      </c>
      <c r="C338" s="31"/>
      <c r="D338" s="10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76" t="str">
        <f t="shared" si="67"/>
        <v/>
      </c>
      <c r="R338" s="76" t="str">
        <f t="shared" si="68"/>
        <v/>
      </c>
      <c r="S338" s="31"/>
      <c r="T338" s="10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76" t="str">
        <f t="shared" si="69"/>
        <v/>
      </c>
      <c r="AH338" s="76" t="str">
        <f t="shared" si="70"/>
        <v/>
      </c>
    </row>
    <row r="339" spans="1:34" ht="15" hidden="1" customHeight="1" outlineLevel="1" x14ac:dyDescent="0.25">
      <c r="A339" s="60">
        <f t="shared" si="66"/>
        <v>0</v>
      </c>
      <c r="B339" s="15">
        <f t="shared" si="71"/>
        <v>0</v>
      </c>
      <c r="C339" s="31"/>
      <c r="D339" s="10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76" t="str">
        <f t="shared" si="67"/>
        <v/>
      </c>
      <c r="R339" s="76" t="str">
        <f t="shared" si="68"/>
        <v/>
      </c>
      <c r="S339" s="31"/>
      <c r="T339" s="10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76" t="str">
        <f t="shared" si="69"/>
        <v/>
      </c>
      <c r="AH339" s="76" t="str">
        <f t="shared" si="70"/>
        <v/>
      </c>
    </row>
    <row r="340" spans="1:34" ht="15" hidden="1" customHeight="1" outlineLevel="1" x14ac:dyDescent="0.25">
      <c r="A340" s="60">
        <f t="shared" si="66"/>
        <v>0</v>
      </c>
      <c r="B340" s="15">
        <f t="shared" si="71"/>
        <v>0</v>
      </c>
      <c r="C340" s="31"/>
      <c r="D340" s="10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76" t="str">
        <f t="shared" si="67"/>
        <v/>
      </c>
      <c r="R340" s="76" t="str">
        <f t="shared" si="68"/>
        <v/>
      </c>
      <c r="S340" s="31"/>
      <c r="T340" s="10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76" t="str">
        <f t="shared" si="69"/>
        <v/>
      </c>
      <c r="AH340" s="76" t="str">
        <f t="shared" si="70"/>
        <v/>
      </c>
    </row>
    <row r="341" spans="1:34" ht="15" hidden="1" customHeight="1" outlineLevel="1" x14ac:dyDescent="0.25">
      <c r="A341" s="60">
        <f t="shared" si="66"/>
        <v>0</v>
      </c>
      <c r="B341" s="15">
        <f t="shared" si="71"/>
        <v>0</v>
      </c>
      <c r="C341" s="34"/>
      <c r="D341" s="10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76" t="str">
        <f t="shared" si="67"/>
        <v/>
      </c>
      <c r="R341" s="76" t="str">
        <f t="shared" si="68"/>
        <v/>
      </c>
      <c r="S341" s="34"/>
      <c r="T341" s="10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76" t="str">
        <f t="shared" si="69"/>
        <v/>
      </c>
      <c r="AH341" s="76" t="str">
        <f t="shared" si="70"/>
        <v/>
      </c>
    </row>
    <row r="342" spans="1:34" ht="15" hidden="1" customHeight="1" outlineLevel="1" x14ac:dyDescent="0.25">
      <c r="A342" s="60">
        <f t="shared" si="66"/>
        <v>0</v>
      </c>
      <c r="B342" s="15">
        <f t="shared" si="71"/>
        <v>0</v>
      </c>
      <c r="C342" s="34"/>
      <c r="D342" s="10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76" t="str">
        <f t="shared" si="67"/>
        <v/>
      </c>
      <c r="R342" s="76" t="str">
        <f t="shared" si="68"/>
        <v/>
      </c>
      <c r="S342" s="34"/>
      <c r="T342" s="10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76" t="str">
        <f t="shared" si="69"/>
        <v/>
      </c>
      <c r="AH342" s="76" t="str">
        <f t="shared" si="70"/>
        <v/>
      </c>
    </row>
    <row r="343" spans="1:34" ht="15" hidden="1" customHeight="1" outlineLevel="1" x14ac:dyDescent="0.25">
      <c r="A343" s="60">
        <f t="shared" si="66"/>
        <v>0</v>
      </c>
      <c r="B343" s="15">
        <f t="shared" si="71"/>
        <v>0</v>
      </c>
      <c r="C343" s="34"/>
      <c r="D343" s="10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76" t="str">
        <f t="shared" si="67"/>
        <v/>
      </c>
      <c r="R343" s="76" t="str">
        <f t="shared" si="68"/>
        <v/>
      </c>
      <c r="S343" s="34"/>
      <c r="T343" s="10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76" t="str">
        <f t="shared" si="69"/>
        <v/>
      </c>
      <c r="AH343" s="76" t="str">
        <f t="shared" si="70"/>
        <v/>
      </c>
    </row>
    <row r="344" spans="1:34" ht="15" hidden="1" customHeight="1" outlineLevel="1" x14ac:dyDescent="0.25">
      <c r="A344" s="60">
        <f t="shared" si="66"/>
        <v>0</v>
      </c>
      <c r="B344" s="15">
        <f t="shared" si="71"/>
        <v>0</v>
      </c>
      <c r="C344" s="34"/>
      <c r="D344" s="10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76" t="str">
        <f t="shared" si="67"/>
        <v/>
      </c>
      <c r="R344" s="76" t="str">
        <f t="shared" si="68"/>
        <v/>
      </c>
      <c r="S344" s="34"/>
      <c r="T344" s="10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76" t="str">
        <f t="shared" si="69"/>
        <v/>
      </c>
      <c r="AH344" s="76" t="str">
        <f t="shared" si="70"/>
        <v/>
      </c>
    </row>
    <row r="345" spans="1:34" ht="15" hidden="1" customHeight="1" outlineLevel="1" x14ac:dyDescent="0.25">
      <c r="A345" s="60">
        <f t="shared" si="66"/>
        <v>0</v>
      </c>
      <c r="B345" s="15">
        <f t="shared" si="71"/>
        <v>0</v>
      </c>
      <c r="C345" s="34"/>
      <c r="D345" s="10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76" t="str">
        <f t="shared" si="67"/>
        <v/>
      </c>
      <c r="R345" s="76" t="str">
        <f t="shared" si="68"/>
        <v/>
      </c>
      <c r="S345" s="34"/>
      <c r="T345" s="10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76" t="str">
        <f t="shared" si="69"/>
        <v/>
      </c>
      <c r="AH345" s="76" t="str">
        <f t="shared" si="70"/>
        <v/>
      </c>
    </row>
    <row r="346" spans="1:34" ht="15" hidden="1" customHeight="1" outlineLevel="1" x14ac:dyDescent="0.25">
      <c r="A346" s="60">
        <f t="shared" si="66"/>
        <v>0</v>
      </c>
      <c r="B346" s="15">
        <f t="shared" si="71"/>
        <v>0</v>
      </c>
      <c r="C346" s="34"/>
      <c r="D346" s="10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76" t="str">
        <f t="shared" si="67"/>
        <v/>
      </c>
      <c r="R346" s="76" t="str">
        <f t="shared" si="68"/>
        <v/>
      </c>
      <c r="S346" s="34"/>
      <c r="T346" s="10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76" t="str">
        <f t="shared" si="69"/>
        <v/>
      </c>
      <c r="AH346" s="76" t="str">
        <f t="shared" si="70"/>
        <v/>
      </c>
    </row>
    <row r="347" spans="1:34" ht="15" hidden="1" customHeight="1" outlineLevel="1" x14ac:dyDescent="0.25">
      <c r="A347" s="60">
        <f t="shared" si="66"/>
        <v>0</v>
      </c>
      <c r="B347" s="15">
        <f t="shared" si="71"/>
        <v>0</v>
      </c>
      <c r="C347" s="34"/>
      <c r="D347" s="10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76" t="str">
        <f t="shared" si="67"/>
        <v/>
      </c>
      <c r="R347" s="76" t="str">
        <f t="shared" si="68"/>
        <v/>
      </c>
      <c r="S347" s="34"/>
      <c r="T347" s="10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76" t="str">
        <f t="shared" si="69"/>
        <v/>
      </c>
      <c r="AH347" s="76" t="str">
        <f t="shared" si="70"/>
        <v/>
      </c>
    </row>
    <row r="348" spans="1:34" ht="15" hidden="1" customHeight="1" outlineLevel="1" x14ac:dyDescent="0.25">
      <c r="A348" s="60">
        <f t="shared" si="66"/>
        <v>0</v>
      </c>
      <c r="B348" s="15">
        <f t="shared" si="71"/>
        <v>0</v>
      </c>
      <c r="C348" s="34"/>
      <c r="D348" s="10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76" t="str">
        <f t="shared" si="67"/>
        <v/>
      </c>
      <c r="R348" s="76" t="str">
        <f t="shared" si="68"/>
        <v/>
      </c>
      <c r="S348" s="34"/>
      <c r="T348" s="10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76" t="str">
        <f t="shared" si="69"/>
        <v/>
      </c>
      <c r="AH348" s="76" t="str">
        <f t="shared" si="70"/>
        <v/>
      </c>
    </row>
    <row r="349" spans="1:34" ht="15" hidden="1" customHeight="1" outlineLevel="1" x14ac:dyDescent="0.25">
      <c r="A349" s="60">
        <f t="shared" si="66"/>
        <v>0</v>
      </c>
      <c r="B349" s="15">
        <f t="shared" si="71"/>
        <v>0</v>
      </c>
      <c r="C349" s="34"/>
      <c r="D349" s="10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76" t="str">
        <f t="shared" si="67"/>
        <v/>
      </c>
      <c r="R349" s="76" t="str">
        <f t="shared" si="68"/>
        <v/>
      </c>
      <c r="S349" s="34"/>
      <c r="T349" s="10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76" t="str">
        <f t="shared" si="69"/>
        <v/>
      </c>
      <c r="AH349" s="76" t="str">
        <f t="shared" si="70"/>
        <v/>
      </c>
    </row>
    <row r="350" spans="1:34" ht="15" hidden="1" customHeight="1" outlineLevel="1" x14ac:dyDescent="0.25">
      <c r="A350" s="60">
        <f t="shared" si="66"/>
        <v>0</v>
      </c>
      <c r="B350" s="15">
        <f t="shared" si="71"/>
        <v>0</v>
      </c>
      <c r="C350" s="34"/>
      <c r="D350" s="10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76" t="str">
        <f t="shared" si="67"/>
        <v/>
      </c>
      <c r="R350" s="76" t="str">
        <f t="shared" si="68"/>
        <v/>
      </c>
      <c r="S350" s="34"/>
      <c r="T350" s="10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76" t="str">
        <f t="shared" si="69"/>
        <v/>
      </c>
      <c r="AH350" s="76" t="str">
        <f t="shared" si="70"/>
        <v/>
      </c>
    </row>
    <row r="351" spans="1:34" ht="15" hidden="1" customHeight="1" outlineLevel="1" x14ac:dyDescent="0.25">
      <c r="A351" s="60">
        <f t="shared" si="66"/>
        <v>0</v>
      </c>
      <c r="B351" s="15">
        <f t="shared" si="71"/>
        <v>0</v>
      </c>
      <c r="C351" s="34"/>
      <c r="D351" s="10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76" t="str">
        <f t="shared" si="67"/>
        <v/>
      </c>
      <c r="R351" s="76" t="str">
        <f t="shared" si="68"/>
        <v/>
      </c>
      <c r="S351" s="34"/>
      <c r="T351" s="10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76" t="str">
        <f t="shared" si="69"/>
        <v/>
      </c>
      <c r="AH351" s="76" t="str">
        <f t="shared" si="70"/>
        <v/>
      </c>
    </row>
    <row r="352" spans="1:34" ht="15" hidden="1" customHeight="1" outlineLevel="1" x14ac:dyDescent="0.25">
      <c r="A352" s="60">
        <f t="shared" si="66"/>
        <v>0</v>
      </c>
      <c r="B352" s="15">
        <f t="shared" si="71"/>
        <v>0</v>
      </c>
      <c r="C352" s="34"/>
      <c r="D352" s="10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76" t="str">
        <f t="shared" si="67"/>
        <v/>
      </c>
      <c r="R352" s="76" t="str">
        <f t="shared" si="68"/>
        <v/>
      </c>
      <c r="S352" s="34"/>
      <c r="T352" s="10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76" t="str">
        <f t="shared" si="69"/>
        <v/>
      </c>
      <c r="AH352" s="76" t="str">
        <f t="shared" si="70"/>
        <v/>
      </c>
    </row>
    <row r="353" spans="1:34" ht="15" hidden="1" customHeight="1" outlineLevel="1" x14ac:dyDescent="0.25">
      <c r="A353" s="60">
        <f t="shared" si="66"/>
        <v>0</v>
      </c>
      <c r="B353" s="15">
        <f t="shared" si="71"/>
        <v>0</v>
      </c>
      <c r="C353" s="34"/>
      <c r="D353" s="10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76" t="str">
        <f t="shared" si="67"/>
        <v/>
      </c>
      <c r="R353" s="76" t="str">
        <f t="shared" si="68"/>
        <v/>
      </c>
      <c r="S353" s="34"/>
      <c r="T353" s="10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76" t="str">
        <f t="shared" si="69"/>
        <v/>
      </c>
      <c r="AH353" s="76" t="str">
        <f t="shared" si="70"/>
        <v/>
      </c>
    </row>
    <row r="354" spans="1:34" ht="15" hidden="1" customHeight="1" outlineLevel="1" x14ac:dyDescent="0.25">
      <c r="A354" s="60">
        <f t="shared" si="66"/>
        <v>0</v>
      </c>
      <c r="B354" s="15">
        <f t="shared" si="71"/>
        <v>0</v>
      </c>
      <c r="C354" s="34"/>
      <c r="D354" s="10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76" t="str">
        <f t="shared" si="67"/>
        <v/>
      </c>
      <c r="R354" s="76" t="str">
        <f t="shared" si="68"/>
        <v/>
      </c>
      <c r="S354" s="34"/>
      <c r="T354" s="10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76" t="str">
        <f t="shared" si="69"/>
        <v/>
      </c>
      <c r="AH354" s="76" t="str">
        <f t="shared" si="70"/>
        <v/>
      </c>
    </row>
    <row r="355" spans="1:34" ht="15" hidden="1" customHeight="1" outlineLevel="1" x14ac:dyDescent="0.25">
      <c r="A355" s="60">
        <f t="shared" si="66"/>
        <v>0</v>
      </c>
      <c r="B355" s="15">
        <f t="shared" si="71"/>
        <v>0</v>
      </c>
      <c r="C355" s="34"/>
      <c r="D355" s="10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76" t="str">
        <f t="shared" si="67"/>
        <v/>
      </c>
      <c r="R355" s="76" t="str">
        <f t="shared" si="68"/>
        <v/>
      </c>
      <c r="S355" s="34"/>
      <c r="T355" s="10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76" t="str">
        <f t="shared" si="69"/>
        <v/>
      </c>
      <c r="AH355" s="76" t="str">
        <f t="shared" si="70"/>
        <v/>
      </c>
    </row>
    <row r="356" spans="1:34" ht="15" hidden="1" customHeight="1" outlineLevel="1" x14ac:dyDescent="0.25">
      <c r="A356" s="60">
        <f t="shared" si="66"/>
        <v>0</v>
      </c>
      <c r="B356" s="15">
        <f t="shared" si="71"/>
        <v>0</v>
      </c>
      <c r="C356" s="34"/>
      <c r="D356" s="10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76" t="str">
        <f t="shared" si="67"/>
        <v/>
      </c>
      <c r="R356" s="76" t="str">
        <f t="shared" si="68"/>
        <v/>
      </c>
      <c r="S356" s="34"/>
      <c r="T356" s="10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76" t="str">
        <f t="shared" si="69"/>
        <v/>
      </c>
      <c r="AH356" s="76" t="str">
        <f t="shared" si="70"/>
        <v/>
      </c>
    </row>
    <row r="357" spans="1:34" ht="15" hidden="1" customHeight="1" outlineLevel="1" x14ac:dyDescent="0.25">
      <c r="A357" s="60">
        <f t="shared" si="66"/>
        <v>0</v>
      </c>
      <c r="B357" s="15">
        <f t="shared" si="71"/>
        <v>0</v>
      </c>
      <c r="C357" s="34"/>
      <c r="D357" s="10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76" t="str">
        <f t="shared" si="67"/>
        <v/>
      </c>
      <c r="R357" s="76" t="str">
        <f t="shared" si="68"/>
        <v/>
      </c>
      <c r="S357" s="34"/>
      <c r="T357" s="10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76" t="str">
        <f t="shared" si="69"/>
        <v/>
      </c>
      <c r="AH357" s="76" t="str">
        <f t="shared" si="70"/>
        <v/>
      </c>
    </row>
    <row r="358" spans="1:34" ht="15" hidden="1" customHeight="1" outlineLevel="1" x14ac:dyDescent="0.25">
      <c r="A358" s="60">
        <f t="shared" si="66"/>
        <v>0</v>
      </c>
      <c r="B358" s="15">
        <f t="shared" si="71"/>
        <v>0</v>
      </c>
      <c r="C358" s="34"/>
      <c r="D358" s="10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76" t="str">
        <f>IF(C358=0,"",IF(E358&gt;=$E$6,"+","-"))</f>
        <v/>
      </c>
      <c r="R358" s="76" t="str">
        <f t="shared" si="68"/>
        <v/>
      </c>
      <c r="S358" s="34"/>
      <c r="T358" s="10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76" t="str">
        <f t="shared" si="69"/>
        <v/>
      </c>
      <c r="AH358" s="76" t="str">
        <f t="shared" si="70"/>
        <v/>
      </c>
    </row>
    <row r="359" spans="1:34" ht="15" hidden="1" customHeight="1" x14ac:dyDescent="0.25">
      <c r="A359" s="60">
        <f t="shared" si="66"/>
        <v>0</v>
      </c>
      <c r="B359" s="124"/>
      <c r="C359" s="8" t="s">
        <v>4</v>
      </c>
      <c r="D359" s="61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3"/>
      <c r="Q359" s="27">
        <f>COUNTIF(Q361:Q385,"-")</f>
        <v>0</v>
      </c>
      <c r="R359" s="27">
        <f>COUNTIF(R361:R385,"-")</f>
        <v>0</v>
      </c>
      <c r="S359" s="8" t="s">
        <v>4</v>
      </c>
      <c r="T359" s="64"/>
      <c r="U359" s="62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5"/>
      <c r="AG359" s="27">
        <f>COUNTIF(AG361:AG385,"-")</f>
        <v>0</v>
      </c>
      <c r="AH359" s="27">
        <f>COUNTIF(AH361:AH385,"-")</f>
        <v>0</v>
      </c>
    </row>
    <row r="360" spans="1:34" ht="15" hidden="1" customHeight="1" x14ac:dyDescent="0.25">
      <c r="A360" s="60">
        <f t="shared" si="66"/>
        <v>0</v>
      </c>
      <c r="B360" s="125"/>
      <c r="C360" s="8" t="s">
        <v>5</v>
      </c>
      <c r="D360" s="61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3"/>
      <c r="Q360" s="27">
        <f>COUNTIF(Q361:Q385,"-")+COUNTIF(Q361:Q385,"+")</f>
        <v>0</v>
      </c>
      <c r="R360" s="27">
        <f>COUNTIF(R361:R385,"-")+COUNTIF(R361:R385,"+")</f>
        <v>0</v>
      </c>
      <c r="S360" s="8" t="s">
        <v>5</v>
      </c>
      <c r="T360" s="64"/>
      <c r="U360" s="62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5"/>
      <c r="AG360" s="27">
        <f>COUNTIF(AG361:AG385,"-")+COUNTIF(AG361:AG385,"+")</f>
        <v>0</v>
      </c>
      <c r="AH360" s="27">
        <f>COUNTIF(AH361:AH385,"-")+COUNTIF(AH361:AH385,"+")</f>
        <v>0</v>
      </c>
    </row>
    <row r="361" spans="1:34" ht="15" hidden="1" customHeight="1" outlineLevel="1" x14ac:dyDescent="0.25">
      <c r="A361" s="60">
        <f t="shared" si="66"/>
        <v>0</v>
      </c>
      <c r="B361" s="15">
        <f>B359</f>
        <v>0</v>
      </c>
      <c r="C361" s="31"/>
      <c r="D361" s="10"/>
      <c r="E361" s="32"/>
      <c r="F361" s="32"/>
      <c r="G361" s="32"/>
      <c r="H361" s="32"/>
      <c r="I361" s="32"/>
      <c r="J361" s="32"/>
      <c r="K361" s="32"/>
      <c r="L361" s="32"/>
      <c r="M361" s="32"/>
      <c r="N361" s="33"/>
      <c r="O361" s="32"/>
      <c r="P361" s="32"/>
      <c r="Q361" s="76" t="str">
        <f>IF(E361=0,"",IF(E361&gt;=$E$6,"+","-"))</f>
        <v/>
      </c>
      <c r="R361" s="76" t="str">
        <f>IF(C361&gt;0,IF(AND(F361&lt;=$F$6,G361&lt;=$G$6,H361&lt;=$H$6,I361&lt;=$I$6,J361&lt;=$J$6,K361&lt;=$K$6,L361&lt;=$L$6,M361&lt;=$M$6,N361&lt;=$N$6,O361&lt;=$O$6,P361&lt;=$P$6),"+","-"),"")</f>
        <v/>
      </c>
      <c r="S361" s="31"/>
      <c r="T361" s="10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76" t="str">
        <f>IF(U361=0,"",IF(U361&gt;=$U$6,"+","-"))</f>
        <v/>
      </c>
      <c r="AH361" s="76" t="str">
        <f>IF(S361&gt;0,IF(AND(V361&lt;=$V$6,W361&lt;=$W$6,X361&lt;=$X$6,Y361&lt;=$Y$6,Z361&lt;=$Z$6,AA361&lt;=$AA$6,AB361&lt;=$AB$6,AC361&lt;=$AC$6,AD361&lt;=$AD$6,AE361&lt;=$AE$6,AF361&lt;=$AF$6),"+","-"),"")</f>
        <v/>
      </c>
    </row>
    <row r="362" spans="1:34" ht="15" hidden="1" customHeight="1" outlineLevel="1" x14ac:dyDescent="0.25">
      <c r="A362" s="60">
        <f t="shared" si="66"/>
        <v>0</v>
      </c>
      <c r="B362" s="15">
        <f>B361</f>
        <v>0</v>
      </c>
      <c r="C362" s="31"/>
      <c r="D362" s="10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76" t="str">
        <f t="shared" ref="Q362:Q384" si="72">IF(E362=0,"",IF(E362&gt;=$E$6,"+","-"))</f>
        <v/>
      </c>
      <c r="R362" s="76" t="str">
        <f t="shared" ref="R362:R385" si="73">IF(C362&gt;0,IF(AND(F362&lt;=$F$6,G362&lt;=$G$6,H362&lt;=$H$6,I362&lt;=$I$6,J362&lt;=$J$6,K362&lt;=$K$6,L362&lt;=$L$6,M362&lt;=$M$6,N362&lt;=$N$6,O362&lt;=$O$6,P362&lt;=$P$6),"+","-"),"")</f>
        <v/>
      </c>
      <c r="S362" s="31"/>
      <c r="T362" s="10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76" t="str">
        <f t="shared" ref="AG362:AG385" si="74">IF(U362=0,"",IF(U362&gt;=$U$6,"+","-"))</f>
        <v/>
      </c>
      <c r="AH362" s="76" t="str">
        <f t="shared" ref="AH362:AH385" si="75">IF(S362&gt;0,IF(AND(V362&lt;=$V$6,W362&lt;=$W$6,X362&lt;=$X$6,Y362&lt;=$Y$6,Z362&lt;=$Z$6,AA362&lt;=$AA$6,AB362&lt;=$AB$6,AC362&lt;=$AC$6,AD362&lt;=$AD$6,AE362&lt;=$AE$6,AF362&lt;=$AF$6),"+","-"),"")</f>
        <v/>
      </c>
    </row>
    <row r="363" spans="1:34" ht="15" hidden="1" customHeight="1" outlineLevel="1" x14ac:dyDescent="0.25">
      <c r="A363" s="60">
        <f t="shared" si="66"/>
        <v>0</v>
      </c>
      <c r="B363" s="15">
        <f t="shared" ref="B363:B385" si="76">B362</f>
        <v>0</v>
      </c>
      <c r="C363" s="31"/>
      <c r="D363" s="10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76" t="str">
        <f t="shared" si="72"/>
        <v/>
      </c>
      <c r="R363" s="76" t="str">
        <f t="shared" si="73"/>
        <v/>
      </c>
      <c r="S363" s="31"/>
      <c r="T363" s="10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76" t="str">
        <f t="shared" si="74"/>
        <v/>
      </c>
      <c r="AH363" s="76" t="str">
        <f t="shared" si="75"/>
        <v/>
      </c>
    </row>
    <row r="364" spans="1:34" ht="15" hidden="1" customHeight="1" outlineLevel="1" x14ac:dyDescent="0.25">
      <c r="A364" s="60">
        <f t="shared" si="66"/>
        <v>0</v>
      </c>
      <c r="B364" s="15">
        <f t="shared" si="76"/>
        <v>0</v>
      </c>
      <c r="C364" s="31"/>
      <c r="D364" s="10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76" t="str">
        <f t="shared" si="72"/>
        <v/>
      </c>
      <c r="R364" s="76" t="str">
        <f t="shared" si="73"/>
        <v/>
      </c>
      <c r="S364" s="31"/>
      <c r="T364" s="10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76" t="str">
        <f t="shared" si="74"/>
        <v/>
      </c>
      <c r="AH364" s="76" t="str">
        <f t="shared" si="75"/>
        <v/>
      </c>
    </row>
    <row r="365" spans="1:34" ht="15" hidden="1" customHeight="1" outlineLevel="1" x14ac:dyDescent="0.25">
      <c r="A365" s="60">
        <f t="shared" si="66"/>
        <v>0</v>
      </c>
      <c r="B365" s="15">
        <f t="shared" si="76"/>
        <v>0</v>
      </c>
      <c r="C365" s="31"/>
      <c r="D365" s="10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76" t="str">
        <f t="shared" si="72"/>
        <v/>
      </c>
      <c r="R365" s="76" t="str">
        <f t="shared" si="73"/>
        <v/>
      </c>
      <c r="S365" s="31"/>
      <c r="T365" s="10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76" t="str">
        <f t="shared" si="74"/>
        <v/>
      </c>
      <c r="AH365" s="76" t="str">
        <f t="shared" si="75"/>
        <v/>
      </c>
    </row>
    <row r="366" spans="1:34" ht="15" hidden="1" customHeight="1" outlineLevel="1" x14ac:dyDescent="0.25">
      <c r="A366" s="60">
        <f t="shared" si="66"/>
        <v>0</v>
      </c>
      <c r="B366" s="15">
        <f t="shared" si="76"/>
        <v>0</v>
      </c>
      <c r="C366" s="31"/>
      <c r="D366" s="10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76" t="str">
        <f t="shared" si="72"/>
        <v/>
      </c>
      <c r="R366" s="76" t="str">
        <f t="shared" si="73"/>
        <v/>
      </c>
      <c r="S366" s="31"/>
      <c r="T366" s="10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76" t="str">
        <f t="shared" si="74"/>
        <v/>
      </c>
      <c r="AH366" s="76" t="str">
        <f t="shared" si="75"/>
        <v/>
      </c>
    </row>
    <row r="367" spans="1:34" ht="15" hidden="1" customHeight="1" outlineLevel="1" x14ac:dyDescent="0.25">
      <c r="A367" s="60">
        <f t="shared" si="66"/>
        <v>0</v>
      </c>
      <c r="B367" s="15">
        <f t="shared" si="76"/>
        <v>0</v>
      </c>
      <c r="C367" s="31"/>
      <c r="D367" s="10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76" t="str">
        <f t="shared" si="72"/>
        <v/>
      </c>
      <c r="R367" s="76" t="str">
        <f t="shared" si="73"/>
        <v/>
      </c>
      <c r="S367" s="31"/>
      <c r="T367" s="10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76" t="str">
        <f t="shared" si="74"/>
        <v/>
      </c>
      <c r="AH367" s="76" t="str">
        <f t="shared" si="75"/>
        <v/>
      </c>
    </row>
    <row r="368" spans="1:34" ht="15" hidden="1" customHeight="1" outlineLevel="1" x14ac:dyDescent="0.25">
      <c r="A368" s="60">
        <f t="shared" si="66"/>
        <v>0</v>
      </c>
      <c r="B368" s="15">
        <f t="shared" si="76"/>
        <v>0</v>
      </c>
      <c r="C368" s="34"/>
      <c r="D368" s="10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76" t="str">
        <f t="shared" si="72"/>
        <v/>
      </c>
      <c r="R368" s="76" t="str">
        <f t="shared" si="73"/>
        <v/>
      </c>
      <c r="S368" s="34"/>
      <c r="T368" s="10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76" t="str">
        <f t="shared" si="74"/>
        <v/>
      </c>
      <c r="AH368" s="76" t="str">
        <f t="shared" si="75"/>
        <v/>
      </c>
    </row>
    <row r="369" spans="1:34" ht="15" hidden="1" customHeight="1" outlineLevel="1" x14ac:dyDescent="0.25">
      <c r="A369" s="60">
        <f t="shared" si="66"/>
        <v>0</v>
      </c>
      <c r="B369" s="15">
        <f t="shared" si="76"/>
        <v>0</v>
      </c>
      <c r="C369" s="34"/>
      <c r="D369" s="10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76" t="str">
        <f t="shared" si="72"/>
        <v/>
      </c>
      <c r="R369" s="76" t="str">
        <f t="shared" si="73"/>
        <v/>
      </c>
      <c r="S369" s="34"/>
      <c r="T369" s="10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76" t="str">
        <f t="shared" si="74"/>
        <v/>
      </c>
      <c r="AH369" s="76" t="str">
        <f t="shared" si="75"/>
        <v/>
      </c>
    </row>
    <row r="370" spans="1:34" ht="15" hidden="1" customHeight="1" outlineLevel="1" x14ac:dyDescent="0.25">
      <c r="A370" s="60">
        <f t="shared" si="66"/>
        <v>0</v>
      </c>
      <c r="B370" s="15">
        <f t="shared" si="76"/>
        <v>0</v>
      </c>
      <c r="C370" s="34"/>
      <c r="D370" s="10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76" t="str">
        <f t="shared" si="72"/>
        <v/>
      </c>
      <c r="R370" s="76" t="str">
        <f t="shared" si="73"/>
        <v/>
      </c>
      <c r="S370" s="34"/>
      <c r="T370" s="10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76" t="str">
        <f t="shared" si="74"/>
        <v/>
      </c>
      <c r="AH370" s="76" t="str">
        <f t="shared" si="75"/>
        <v/>
      </c>
    </row>
    <row r="371" spans="1:34" ht="15" hidden="1" customHeight="1" outlineLevel="1" x14ac:dyDescent="0.25">
      <c r="A371" s="60">
        <f t="shared" si="66"/>
        <v>0</v>
      </c>
      <c r="B371" s="15">
        <f t="shared" si="76"/>
        <v>0</v>
      </c>
      <c r="C371" s="34"/>
      <c r="D371" s="10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76" t="str">
        <f t="shared" si="72"/>
        <v/>
      </c>
      <c r="R371" s="76" t="str">
        <f t="shared" si="73"/>
        <v/>
      </c>
      <c r="S371" s="34"/>
      <c r="T371" s="10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76" t="str">
        <f t="shared" si="74"/>
        <v/>
      </c>
      <c r="AH371" s="76" t="str">
        <f t="shared" si="75"/>
        <v/>
      </c>
    </row>
    <row r="372" spans="1:34" ht="15" hidden="1" customHeight="1" outlineLevel="1" x14ac:dyDescent="0.25">
      <c r="A372" s="60">
        <f t="shared" si="66"/>
        <v>0</v>
      </c>
      <c r="B372" s="15">
        <f t="shared" si="76"/>
        <v>0</v>
      </c>
      <c r="C372" s="34"/>
      <c r="D372" s="10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76" t="str">
        <f t="shared" si="72"/>
        <v/>
      </c>
      <c r="R372" s="76" t="str">
        <f t="shared" si="73"/>
        <v/>
      </c>
      <c r="S372" s="34"/>
      <c r="T372" s="10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76" t="str">
        <f t="shared" si="74"/>
        <v/>
      </c>
      <c r="AH372" s="76" t="str">
        <f t="shared" si="75"/>
        <v/>
      </c>
    </row>
    <row r="373" spans="1:34" ht="15" hidden="1" customHeight="1" outlineLevel="1" x14ac:dyDescent="0.25">
      <c r="A373" s="60">
        <f t="shared" si="66"/>
        <v>0</v>
      </c>
      <c r="B373" s="15">
        <f t="shared" si="76"/>
        <v>0</v>
      </c>
      <c r="C373" s="34"/>
      <c r="D373" s="10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76" t="str">
        <f t="shared" si="72"/>
        <v/>
      </c>
      <c r="R373" s="76" t="str">
        <f t="shared" si="73"/>
        <v/>
      </c>
      <c r="S373" s="34"/>
      <c r="T373" s="10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76" t="str">
        <f t="shared" si="74"/>
        <v/>
      </c>
      <c r="AH373" s="76" t="str">
        <f t="shared" si="75"/>
        <v/>
      </c>
    </row>
    <row r="374" spans="1:34" ht="15" hidden="1" customHeight="1" outlineLevel="1" x14ac:dyDescent="0.25">
      <c r="A374" s="60">
        <f t="shared" si="66"/>
        <v>0</v>
      </c>
      <c r="B374" s="15">
        <f t="shared" si="76"/>
        <v>0</v>
      </c>
      <c r="C374" s="34"/>
      <c r="D374" s="10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76" t="str">
        <f t="shared" si="72"/>
        <v/>
      </c>
      <c r="R374" s="76" t="str">
        <f t="shared" si="73"/>
        <v/>
      </c>
      <c r="S374" s="34"/>
      <c r="T374" s="10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76" t="str">
        <f t="shared" si="74"/>
        <v/>
      </c>
      <c r="AH374" s="76" t="str">
        <f t="shared" si="75"/>
        <v/>
      </c>
    </row>
    <row r="375" spans="1:34" ht="15" hidden="1" customHeight="1" outlineLevel="1" x14ac:dyDescent="0.25">
      <c r="A375" s="60">
        <f t="shared" si="66"/>
        <v>0</v>
      </c>
      <c r="B375" s="15">
        <f t="shared" si="76"/>
        <v>0</v>
      </c>
      <c r="C375" s="34"/>
      <c r="D375" s="10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76" t="str">
        <f t="shared" si="72"/>
        <v/>
      </c>
      <c r="R375" s="76" t="str">
        <f t="shared" si="73"/>
        <v/>
      </c>
      <c r="S375" s="34"/>
      <c r="T375" s="10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76" t="str">
        <f t="shared" si="74"/>
        <v/>
      </c>
      <c r="AH375" s="76" t="str">
        <f t="shared" si="75"/>
        <v/>
      </c>
    </row>
    <row r="376" spans="1:34" ht="15" hidden="1" customHeight="1" outlineLevel="1" x14ac:dyDescent="0.25">
      <c r="A376" s="60">
        <f t="shared" si="66"/>
        <v>0</v>
      </c>
      <c r="B376" s="15">
        <f t="shared" si="76"/>
        <v>0</v>
      </c>
      <c r="C376" s="34"/>
      <c r="D376" s="10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76" t="str">
        <f t="shared" si="72"/>
        <v/>
      </c>
      <c r="R376" s="76" t="str">
        <f t="shared" si="73"/>
        <v/>
      </c>
      <c r="S376" s="34"/>
      <c r="T376" s="10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76" t="str">
        <f t="shared" si="74"/>
        <v/>
      </c>
      <c r="AH376" s="76" t="str">
        <f t="shared" si="75"/>
        <v/>
      </c>
    </row>
    <row r="377" spans="1:34" ht="15" hidden="1" customHeight="1" outlineLevel="1" x14ac:dyDescent="0.25">
      <c r="A377" s="60">
        <f t="shared" si="66"/>
        <v>0</v>
      </c>
      <c r="B377" s="15">
        <f t="shared" si="76"/>
        <v>0</v>
      </c>
      <c r="C377" s="34"/>
      <c r="D377" s="10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76" t="str">
        <f t="shared" si="72"/>
        <v/>
      </c>
      <c r="R377" s="76" t="str">
        <f t="shared" si="73"/>
        <v/>
      </c>
      <c r="S377" s="34"/>
      <c r="T377" s="10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76" t="str">
        <f t="shared" si="74"/>
        <v/>
      </c>
      <c r="AH377" s="76" t="str">
        <f t="shared" si="75"/>
        <v/>
      </c>
    </row>
    <row r="378" spans="1:34" ht="15" hidden="1" customHeight="1" outlineLevel="1" x14ac:dyDescent="0.25">
      <c r="A378" s="60">
        <f t="shared" si="66"/>
        <v>0</v>
      </c>
      <c r="B378" s="15">
        <f t="shared" si="76"/>
        <v>0</v>
      </c>
      <c r="C378" s="34"/>
      <c r="D378" s="10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76" t="str">
        <f t="shared" si="72"/>
        <v/>
      </c>
      <c r="R378" s="76" t="str">
        <f t="shared" si="73"/>
        <v/>
      </c>
      <c r="S378" s="34"/>
      <c r="T378" s="10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76" t="str">
        <f t="shared" si="74"/>
        <v/>
      </c>
      <c r="AH378" s="76" t="str">
        <f t="shared" si="75"/>
        <v/>
      </c>
    </row>
    <row r="379" spans="1:34" ht="15" hidden="1" customHeight="1" outlineLevel="1" x14ac:dyDescent="0.25">
      <c r="A379" s="60">
        <f t="shared" si="66"/>
        <v>0</v>
      </c>
      <c r="B379" s="15">
        <f t="shared" si="76"/>
        <v>0</v>
      </c>
      <c r="C379" s="34"/>
      <c r="D379" s="10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76" t="str">
        <f t="shared" si="72"/>
        <v/>
      </c>
      <c r="R379" s="76" t="str">
        <f t="shared" si="73"/>
        <v/>
      </c>
      <c r="S379" s="34"/>
      <c r="T379" s="10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76" t="str">
        <f t="shared" si="74"/>
        <v/>
      </c>
      <c r="AH379" s="76" t="str">
        <f t="shared" si="75"/>
        <v/>
      </c>
    </row>
    <row r="380" spans="1:34" ht="15" hidden="1" customHeight="1" outlineLevel="1" x14ac:dyDescent="0.25">
      <c r="A380" s="60">
        <f t="shared" si="66"/>
        <v>0</v>
      </c>
      <c r="B380" s="15">
        <f t="shared" si="76"/>
        <v>0</v>
      </c>
      <c r="C380" s="34"/>
      <c r="D380" s="10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76" t="str">
        <f t="shared" si="72"/>
        <v/>
      </c>
      <c r="R380" s="76" t="str">
        <f t="shared" si="73"/>
        <v/>
      </c>
      <c r="S380" s="34"/>
      <c r="T380" s="10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76" t="str">
        <f t="shared" si="74"/>
        <v/>
      </c>
      <c r="AH380" s="76" t="str">
        <f t="shared" si="75"/>
        <v/>
      </c>
    </row>
    <row r="381" spans="1:34" ht="15" hidden="1" customHeight="1" outlineLevel="1" x14ac:dyDescent="0.25">
      <c r="A381" s="60">
        <f t="shared" si="66"/>
        <v>0</v>
      </c>
      <c r="B381" s="15">
        <f t="shared" si="76"/>
        <v>0</v>
      </c>
      <c r="C381" s="34"/>
      <c r="D381" s="10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76" t="str">
        <f t="shared" si="72"/>
        <v/>
      </c>
      <c r="R381" s="76" t="str">
        <f t="shared" si="73"/>
        <v/>
      </c>
      <c r="S381" s="34"/>
      <c r="T381" s="10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76" t="str">
        <f t="shared" si="74"/>
        <v/>
      </c>
      <c r="AH381" s="76" t="str">
        <f t="shared" si="75"/>
        <v/>
      </c>
    </row>
    <row r="382" spans="1:34" ht="15" hidden="1" customHeight="1" outlineLevel="1" x14ac:dyDescent="0.25">
      <c r="A382" s="60">
        <f t="shared" si="66"/>
        <v>0</v>
      </c>
      <c r="B382" s="15">
        <f t="shared" si="76"/>
        <v>0</v>
      </c>
      <c r="C382" s="34"/>
      <c r="D382" s="10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76" t="str">
        <f t="shared" si="72"/>
        <v/>
      </c>
      <c r="R382" s="76" t="str">
        <f t="shared" si="73"/>
        <v/>
      </c>
      <c r="S382" s="34"/>
      <c r="T382" s="10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76" t="str">
        <f t="shared" si="74"/>
        <v/>
      </c>
      <c r="AH382" s="76" t="str">
        <f t="shared" si="75"/>
        <v/>
      </c>
    </row>
    <row r="383" spans="1:34" ht="15" hidden="1" customHeight="1" outlineLevel="1" x14ac:dyDescent="0.25">
      <c r="A383" s="60">
        <f t="shared" si="66"/>
        <v>0</v>
      </c>
      <c r="B383" s="15">
        <f t="shared" si="76"/>
        <v>0</v>
      </c>
      <c r="C383" s="34"/>
      <c r="D383" s="10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76" t="str">
        <f t="shared" si="72"/>
        <v/>
      </c>
      <c r="R383" s="76" t="str">
        <f t="shared" si="73"/>
        <v/>
      </c>
      <c r="S383" s="34"/>
      <c r="T383" s="10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76" t="str">
        <f t="shared" si="74"/>
        <v/>
      </c>
      <c r="AH383" s="76" t="str">
        <f t="shared" si="75"/>
        <v/>
      </c>
    </row>
    <row r="384" spans="1:34" ht="15" hidden="1" customHeight="1" outlineLevel="1" x14ac:dyDescent="0.25">
      <c r="A384" s="60">
        <f t="shared" si="66"/>
        <v>0</v>
      </c>
      <c r="B384" s="15">
        <f t="shared" si="76"/>
        <v>0</v>
      </c>
      <c r="C384" s="34"/>
      <c r="D384" s="10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76" t="str">
        <f t="shared" si="72"/>
        <v/>
      </c>
      <c r="R384" s="76" t="str">
        <f t="shared" si="73"/>
        <v/>
      </c>
      <c r="S384" s="34"/>
      <c r="T384" s="10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76" t="str">
        <f t="shared" si="74"/>
        <v/>
      </c>
      <c r="AH384" s="76" t="str">
        <f t="shared" si="75"/>
        <v/>
      </c>
    </row>
    <row r="385" spans="1:34" ht="15" hidden="1" customHeight="1" outlineLevel="1" x14ac:dyDescent="0.25">
      <c r="A385" s="60">
        <f t="shared" si="66"/>
        <v>0</v>
      </c>
      <c r="B385" s="15">
        <f t="shared" si="76"/>
        <v>0</v>
      </c>
      <c r="C385" s="34"/>
      <c r="D385" s="10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76" t="str">
        <f>IF(C385=0,"",IF(E385&gt;=$E$6,"+","-"))</f>
        <v/>
      </c>
      <c r="R385" s="76" t="str">
        <f t="shared" si="73"/>
        <v/>
      </c>
      <c r="S385" s="34"/>
      <c r="T385" s="10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76" t="str">
        <f t="shared" si="74"/>
        <v/>
      </c>
      <c r="AH385" s="76" t="str">
        <f t="shared" si="75"/>
        <v/>
      </c>
    </row>
    <row r="386" spans="1:34" ht="15" hidden="1" customHeight="1" x14ac:dyDescent="0.25">
      <c r="A386" s="60">
        <f t="shared" si="66"/>
        <v>0</v>
      </c>
      <c r="B386" s="124"/>
      <c r="C386" s="8" t="s">
        <v>4</v>
      </c>
      <c r="D386" s="61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3"/>
      <c r="Q386" s="27">
        <f>COUNTIF(Q388:Q412,"-")</f>
        <v>0</v>
      </c>
      <c r="R386" s="27">
        <f>COUNTIF(R388:R412,"-")</f>
        <v>0</v>
      </c>
      <c r="S386" s="8" t="s">
        <v>4</v>
      </c>
      <c r="T386" s="64"/>
      <c r="U386" s="62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5"/>
      <c r="AG386" s="27">
        <f>COUNTIF(AG388:AG412,"-")</f>
        <v>0</v>
      </c>
      <c r="AH386" s="27">
        <f>COUNTIF(AH388:AH412,"-")</f>
        <v>0</v>
      </c>
    </row>
    <row r="387" spans="1:34" ht="15" hidden="1" customHeight="1" x14ac:dyDescent="0.25">
      <c r="A387" s="60">
        <f t="shared" si="66"/>
        <v>0</v>
      </c>
      <c r="B387" s="125"/>
      <c r="C387" s="8" t="s">
        <v>5</v>
      </c>
      <c r="D387" s="61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3"/>
      <c r="Q387" s="27">
        <f>COUNTIF(Q388:Q412,"-")+COUNTIF(Q388:Q412,"+")</f>
        <v>0</v>
      </c>
      <c r="R387" s="27">
        <f>COUNTIF(R388:R412,"-")+COUNTIF(R388:R412,"+")</f>
        <v>0</v>
      </c>
      <c r="S387" s="8" t="s">
        <v>5</v>
      </c>
      <c r="T387" s="64"/>
      <c r="U387" s="62"/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5"/>
      <c r="AG387" s="27">
        <f>COUNTIF(AG388:AG412,"-")+COUNTIF(AG388:AG412,"+")</f>
        <v>0</v>
      </c>
      <c r="AH387" s="27">
        <f>COUNTIF(AH388:AH412,"-")+COUNTIF(AH388:AH412,"+")</f>
        <v>0</v>
      </c>
    </row>
    <row r="388" spans="1:34" ht="15" hidden="1" customHeight="1" outlineLevel="1" x14ac:dyDescent="0.25">
      <c r="A388" s="60">
        <f t="shared" si="66"/>
        <v>0</v>
      </c>
      <c r="B388" s="15">
        <f>B386</f>
        <v>0</v>
      </c>
      <c r="C388" s="31"/>
      <c r="D388" s="10"/>
      <c r="E388" s="32"/>
      <c r="F388" s="32"/>
      <c r="G388" s="32"/>
      <c r="H388" s="32"/>
      <c r="I388" s="32"/>
      <c r="J388" s="32"/>
      <c r="K388" s="32"/>
      <c r="L388" s="32"/>
      <c r="M388" s="32"/>
      <c r="N388" s="33"/>
      <c r="O388" s="32"/>
      <c r="P388" s="32"/>
      <c r="Q388" s="76" t="str">
        <f>IF(E388=0,"",IF(E388&gt;=$E$6,"+","-"))</f>
        <v/>
      </c>
      <c r="R388" s="76" t="str">
        <f>IF(C388&gt;0,IF(AND(F388&lt;=$F$6,G388&lt;=$G$6,H388&lt;=$H$6,I388&lt;=$I$6,J388&lt;=$J$6,K388&lt;=$K$6,L388&lt;=$L$6,M388&lt;=$M$6,N388&lt;=$N$6,O388&lt;=$O$6,P388&lt;=$P$6),"+","-"),"")</f>
        <v/>
      </c>
      <c r="S388" s="31"/>
      <c r="T388" s="10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76" t="str">
        <f>IF(U388=0,"",IF(U388&gt;=$U$6,"+","-"))</f>
        <v/>
      </c>
      <c r="AH388" s="76" t="str">
        <f>IF(S388&gt;0,IF(AND(V388&lt;=$V$6,W388&lt;=$W$6,X388&lt;=$X$6,Y388&lt;=$Y$6,Z388&lt;=$Z$6,AA388&lt;=$AA$6,AB388&lt;=$AB$6,AC388&lt;=$AC$6,AD388&lt;=$AD$6,AE388&lt;=$AE$6,AF388&lt;=$AF$6),"+","-"),"")</f>
        <v/>
      </c>
    </row>
    <row r="389" spans="1:34" ht="15" hidden="1" customHeight="1" outlineLevel="1" x14ac:dyDescent="0.25">
      <c r="A389" s="60">
        <f t="shared" si="66"/>
        <v>0</v>
      </c>
      <c r="B389" s="15">
        <f>B388</f>
        <v>0</v>
      </c>
      <c r="C389" s="31"/>
      <c r="D389" s="10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76" t="str">
        <f t="shared" ref="Q389:Q411" si="77">IF(E389=0,"",IF(E389&gt;=$E$6,"+","-"))</f>
        <v/>
      </c>
      <c r="R389" s="76" t="str">
        <f t="shared" ref="R389:R412" si="78">IF(C389&gt;0,IF(AND(F389&lt;=$F$6,G389&lt;=$G$6,H389&lt;=$H$6,I389&lt;=$I$6,J389&lt;=$J$6,K389&lt;=$K$6,L389&lt;=$L$6,M389&lt;=$M$6,N389&lt;=$N$6,O389&lt;=$O$6,P389&lt;=$P$6),"+","-"),"")</f>
        <v/>
      </c>
      <c r="S389" s="31"/>
      <c r="T389" s="10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76" t="str">
        <f t="shared" ref="AG389:AG412" si="79">IF(U389=0,"",IF(U389&gt;=$U$6,"+","-"))</f>
        <v/>
      </c>
      <c r="AH389" s="76" t="str">
        <f t="shared" ref="AH389:AH412" si="80">IF(S389&gt;0,IF(AND(V389&lt;=$V$6,W389&lt;=$W$6,X389&lt;=$X$6,Y389&lt;=$Y$6,Z389&lt;=$Z$6,AA389&lt;=$AA$6,AB389&lt;=$AB$6,AC389&lt;=$AC$6,AD389&lt;=$AD$6,AE389&lt;=$AE$6,AF389&lt;=$AF$6),"+","-"),"")</f>
        <v/>
      </c>
    </row>
    <row r="390" spans="1:34" ht="15" hidden="1" customHeight="1" outlineLevel="1" x14ac:dyDescent="0.25">
      <c r="A390" s="60">
        <f t="shared" si="66"/>
        <v>0</v>
      </c>
      <c r="B390" s="15">
        <f t="shared" ref="B390:B412" si="81">B389</f>
        <v>0</v>
      </c>
      <c r="C390" s="31"/>
      <c r="D390" s="10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76" t="str">
        <f t="shared" si="77"/>
        <v/>
      </c>
      <c r="R390" s="76" t="str">
        <f t="shared" si="78"/>
        <v/>
      </c>
      <c r="S390" s="31"/>
      <c r="T390" s="10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76" t="str">
        <f t="shared" si="79"/>
        <v/>
      </c>
      <c r="AH390" s="76" t="str">
        <f t="shared" si="80"/>
        <v/>
      </c>
    </row>
    <row r="391" spans="1:34" ht="15" hidden="1" customHeight="1" outlineLevel="1" x14ac:dyDescent="0.25">
      <c r="A391" s="60">
        <f t="shared" si="66"/>
        <v>0</v>
      </c>
      <c r="B391" s="15">
        <f t="shared" si="81"/>
        <v>0</v>
      </c>
      <c r="C391" s="31"/>
      <c r="D391" s="10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76" t="str">
        <f t="shared" si="77"/>
        <v/>
      </c>
      <c r="R391" s="76" t="str">
        <f t="shared" si="78"/>
        <v/>
      </c>
      <c r="S391" s="31"/>
      <c r="T391" s="10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76" t="str">
        <f t="shared" si="79"/>
        <v/>
      </c>
      <c r="AH391" s="76" t="str">
        <f t="shared" si="80"/>
        <v/>
      </c>
    </row>
    <row r="392" spans="1:34" ht="15" hidden="1" customHeight="1" outlineLevel="1" x14ac:dyDescent="0.25">
      <c r="A392" s="60">
        <f t="shared" si="66"/>
        <v>0</v>
      </c>
      <c r="B392" s="15">
        <f t="shared" si="81"/>
        <v>0</v>
      </c>
      <c r="C392" s="31"/>
      <c r="D392" s="10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76" t="str">
        <f t="shared" si="77"/>
        <v/>
      </c>
      <c r="R392" s="76" t="str">
        <f t="shared" si="78"/>
        <v/>
      </c>
      <c r="S392" s="31"/>
      <c r="T392" s="10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76" t="str">
        <f t="shared" si="79"/>
        <v/>
      </c>
      <c r="AH392" s="76" t="str">
        <f t="shared" si="80"/>
        <v/>
      </c>
    </row>
    <row r="393" spans="1:34" ht="15" hidden="1" customHeight="1" outlineLevel="1" x14ac:dyDescent="0.25">
      <c r="A393" s="60">
        <f t="shared" ref="A393:A456" si="82">IF((SUM(D393:Q393)+SUM(S393:AH393))=0,0,1)</f>
        <v>0</v>
      </c>
      <c r="B393" s="15">
        <f t="shared" si="81"/>
        <v>0</v>
      </c>
      <c r="C393" s="31"/>
      <c r="D393" s="10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76" t="str">
        <f t="shared" si="77"/>
        <v/>
      </c>
      <c r="R393" s="76" t="str">
        <f t="shared" si="78"/>
        <v/>
      </c>
      <c r="S393" s="31"/>
      <c r="T393" s="10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76" t="str">
        <f t="shared" si="79"/>
        <v/>
      </c>
      <c r="AH393" s="76" t="str">
        <f t="shared" si="80"/>
        <v/>
      </c>
    </row>
    <row r="394" spans="1:34" ht="15" hidden="1" customHeight="1" outlineLevel="1" x14ac:dyDescent="0.25">
      <c r="A394" s="60">
        <f t="shared" si="82"/>
        <v>0</v>
      </c>
      <c r="B394" s="15">
        <f t="shared" si="81"/>
        <v>0</v>
      </c>
      <c r="C394" s="31"/>
      <c r="D394" s="10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76" t="str">
        <f t="shared" si="77"/>
        <v/>
      </c>
      <c r="R394" s="76" t="str">
        <f t="shared" si="78"/>
        <v/>
      </c>
      <c r="S394" s="31"/>
      <c r="T394" s="10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76" t="str">
        <f t="shared" si="79"/>
        <v/>
      </c>
      <c r="AH394" s="76" t="str">
        <f t="shared" si="80"/>
        <v/>
      </c>
    </row>
    <row r="395" spans="1:34" ht="15" hidden="1" customHeight="1" outlineLevel="1" x14ac:dyDescent="0.25">
      <c r="A395" s="60">
        <f t="shared" si="82"/>
        <v>0</v>
      </c>
      <c r="B395" s="15">
        <f t="shared" si="81"/>
        <v>0</v>
      </c>
      <c r="C395" s="34"/>
      <c r="D395" s="10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76" t="str">
        <f t="shared" si="77"/>
        <v/>
      </c>
      <c r="R395" s="76" t="str">
        <f t="shared" si="78"/>
        <v/>
      </c>
      <c r="S395" s="34"/>
      <c r="T395" s="10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76" t="str">
        <f t="shared" si="79"/>
        <v/>
      </c>
      <c r="AH395" s="76" t="str">
        <f t="shared" si="80"/>
        <v/>
      </c>
    </row>
    <row r="396" spans="1:34" ht="15" hidden="1" customHeight="1" outlineLevel="1" x14ac:dyDescent="0.25">
      <c r="A396" s="60">
        <f t="shared" si="82"/>
        <v>0</v>
      </c>
      <c r="B396" s="15">
        <f t="shared" si="81"/>
        <v>0</v>
      </c>
      <c r="C396" s="34"/>
      <c r="D396" s="10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76" t="str">
        <f t="shared" si="77"/>
        <v/>
      </c>
      <c r="R396" s="76" t="str">
        <f t="shared" si="78"/>
        <v/>
      </c>
      <c r="S396" s="34"/>
      <c r="T396" s="10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76" t="str">
        <f t="shared" si="79"/>
        <v/>
      </c>
      <c r="AH396" s="76" t="str">
        <f t="shared" si="80"/>
        <v/>
      </c>
    </row>
    <row r="397" spans="1:34" ht="15" hidden="1" customHeight="1" outlineLevel="1" x14ac:dyDescent="0.25">
      <c r="A397" s="60">
        <f t="shared" si="82"/>
        <v>0</v>
      </c>
      <c r="B397" s="15">
        <f t="shared" si="81"/>
        <v>0</v>
      </c>
      <c r="C397" s="34"/>
      <c r="D397" s="10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76" t="str">
        <f t="shared" si="77"/>
        <v/>
      </c>
      <c r="R397" s="76" t="str">
        <f t="shared" si="78"/>
        <v/>
      </c>
      <c r="S397" s="34"/>
      <c r="T397" s="10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76" t="str">
        <f t="shared" si="79"/>
        <v/>
      </c>
      <c r="AH397" s="76" t="str">
        <f t="shared" si="80"/>
        <v/>
      </c>
    </row>
    <row r="398" spans="1:34" ht="15" hidden="1" customHeight="1" outlineLevel="1" x14ac:dyDescent="0.25">
      <c r="A398" s="60">
        <f t="shared" si="82"/>
        <v>0</v>
      </c>
      <c r="B398" s="15">
        <f t="shared" si="81"/>
        <v>0</v>
      </c>
      <c r="C398" s="34"/>
      <c r="D398" s="10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76" t="str">
        <f t="shared" si="77"/>
        <v/>
      </c>
      <c r="R398" s="76" t="str">
        <f t="shared" si="78"/>
        <v/>
      </c>
      <c r="S398" s="34"/>
      <c r="T398" s="10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76" t="str">
        <f t="shared" si="79"/>
        <v/>
      </c>
      <c r="AH398" s="76" t="str">
        <f t="shared" si="80"/>
        <v/>
      </c>
    </row>
    <row r="399" spans="1:34" ht="15" hidden="1" customHeight="1" outlineLevel="1" x14ac:dyDescent="0.25">
      <c r="A399" s="60">
        <f t="shared" si="82"/>
        <v>0</v>
      </c>
      <c r="B399" s="15">
        <f t="shared" si="81"/>
        <v>0</v>
      </c>
      <c r="C399" s="34"/>
      <c r="D399" s="10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76" t="str">
        <f t="shared" si="77"/>
        <v/>
      </c>
      <c r="R399" s="76" t="str">
        <f t="shared" si="78"/>
        <v/>
      </c>
      <c r="S399" s="34"/>
      <c r="T399" s="10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76" t="str">
        <f t="shared" si="79"/>
        <v/>
      </c>
      <c r="AH399" s="76" t="str">
        <f t="shared" si="80"/>
        <v/>
      </c>
    </row>
    <row r="400" spans="1:34" ht="15" hidden="1" customHeight="1" outlineLevel="1" x14ac:dyDescent="0.25">
      <c r="A400" s="60">
        <f t="shared" si="82"/>
        <v>0</v>
      </c>
      <c r="B400" s="15">
        <f t="shared" si="81"/>
        <v>0</v>
      </c>
      <c r="C400" s="34"/>
      <c r="D400" s="10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76" t="str">
        <f t="shared" si="77"/>
        <v/>
      </c>
      <c r="R400" s="76" t="str">
        <f t="shared" si="78"/>
        <v/>
      </c>
      <c r="S400" s="34"/>
      <c r="T400" s="10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76" t="str">
        <f t="shared" si="79"/>
        <v/>
      </c>
      <c r="AH400" s="76" t="str">
        <f t="shared" si="80"/>
        <v/>
      </c>
    </row>
    <row r="401" spans="1:34" ht="15" hidden="1" customHeight="1" outlineLevel="1" x14ac:dyDescent="0.25">
      <c r="A401" s="60">
        <f t="shared" si="82"/>
        <v>0</v>
      </c>
      <c r="B401" s="15">
        <f t="shared" si="81"/>
        <v>0</v>
      </c>
      <c r="C401" s="34"/>
      <c r="D401" s="10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76" t="str">
        <f t="shared" si="77"/>
        <v/>
      </c>
      <c r="R401" s="76" t="str">
        <f t="shared" si="78"/>
        <v/>
      </c>
      <c r="S401" s="34"/>
      <c r="T401" s="10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76" t="str">
        <f t="shared" si="79"/>
        <v/>
      </c>
      <c r="AH401" s="76" t="str">
        <f t="shared" si="80"/>
        <v/>
      </c>
    </row>
    <row r="402" spans="1:34" ht="15" hidden="1" customHeight="1" outlineLevel="1" x14ac:dyDescent="0.25">
      <c r="A402" s="60">
        <f t="shared" si="82"/>
        <v>0</v>
      </c>
      <c r="B402" s="15">
        <f t="shared" si="81"/>
        <v>0</v>
      </c>
      <c r="C402" s="34"/>
      <c r="D402" s="10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76" t="str">
        <f t="shared" si="77"/>
        <v/>
      </c>
      <c r="R402" s="76" t="str">
        <f t="shared" si="78"/>
        <v/>
      </c>
      <c r="S402" s="34"/>
      <c r="T402" s="10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76" t="str">
        <f t="shared" si="79"/>
        <v/>
      </c>
      <c r="AH402" s="76" t="str">
        <f t="shared" si="80"/>
        <v/>
      </c>
    </row>
    <row r="403" spans="1:34" ht="15" hidden="1" customHeight="1" outlineLevel="1" x14ac:dyDescent="0.25">
      <c r="A403" s="60">
        <f t="shared" si="82"/>
        <v>0</v>
      </c>
      <c r="B403" s="15">
        <f t="shared" si="81"/>
        <v>0</v>
      </c>
      <c r="C403" s="34"/>
      <c r="D403" s="10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76" t="str">
        <f t="shared" si="77"/>
        <v/>
      </c>
      <c r="R403" s="76" t="str">
        <f t="shared" si="78"/>
        <v/>
      </c>
      <c r="S403" s="34"/>
      <c r="T403" s="10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76" t="str">
        <f t="shared" si="79"/>
        <v/>
      </c>
      <c r="AH403" s="76" t="str">
        <f t="shared" si="80"/>
        <v/>
      </c>
    </row>
    <row r="404" spans="1:34" ht="15" hidden="1" customHeight="1" outlineLevel="1" x14ac:dyDescent="0.25">
      <c r="A404" s="60">
        <f t="shared" si="82"/>
        <v>0</v>
      </c>
      <c r="B404" s="15">
        <f t="shared" si="81"/>
        <v>0</v>
      </c>
      <c r="C404" s="34"/>
      <c r="D404" s="10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76" t="str">
        <f t="shared" si="77"/>
        <v/>
      </c>
      <c r="R404" s="76" t="str">
        <f t="shared" si="78"/>
        <v/>
      </c>
      <c r="S404" s="34"/>
      <c r="T404" s="10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76" t="str">
        <f t="shared" si="79"/>
        <v/>
      </c>
      <c r="AH404" s="76" t="str">
        <f t="shared" si="80"/>
        <v/>
      </c>
    </row>
    <row r="405" spans="1:34" ht="15" hidden="1" customHeight="1" outlineLevel="1" x14ac:dyDescent="0.25">
      <c r="A405" s="60">
        <f t="shared" si="82"/>
        <v>0</v>
      </c>
      <c r="B405" s="15">
        <f t="shared" si="81"/>
        <v>0</v>
      </c>
      <c r="C405" s="34"/>
      <c r="D405" s="10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76" t="str">
        <f t="shared" si="77"/>
        <v/>
      </c>
      <c r="R405" s="76" t="str">
        <f t="shared" si="78"/>
        <v/>
      </c>
      <c r="S405" s="34"/>
      <c r="T405" s="10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76" t="str">
        <f t="shared" si="79"/>
        <v/>
      </c>
      <c r="AH405" s="76" t="str">
        <f t="shared" si="80"/>
        <v/>
      </c>
    </row>
    <row r="406" spans="1:34" ht="15" hidden="1" customHeight="1" outlineLevel="1" x14ac:dyDescent="0.25">
      <c r="A406" s="60">
        <f t="shared" si="82"/>
        <v>0</v>
      </c>
      <c r="B406" s="15">
        <f t="shared" si="81"/>
        <v>0</v>
      </c>
      <c r="C406" s="34"/>
      <c r="D406" s="10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76" t="str">
        <f t="shared" si="77"/>
        <v/>
      </c>
      <c r="R406" s="76" t="str">
        <f t="shared" si="78"/>
        <v/>
      </c>
      <c r="S406" s="34"/>
      <c r="T406" s="10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76" t="str">
        <f t="shared" si="79"/>
        <v/>
      </c>
      <c r="AH406" s="76" t="str">
        <f t="shared" si="80"/>
        <v/>
      </c>
    </row>
    <row r="407" spans="1:34" ht="15" hidden="1" customHeight="1" outlineLevel="1" x14ac:dyDescent="0.25">
      <c r="A407" s="60">
        <f t="shared" si="82"/>
        <v>0</v>
      </c>
      <c r="B407" s="15">
        <f t="shared" si="81"/>
        <v>0</v>
      </c>
      <c r="C407" s="34"/>
      <c r="D407" s="10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76" t="str">
        <f t="shared" si="77"/>
        <v/>
      </c>
      <c r="R407" s="76" t="str">
        <f t="shared" si="78"/>
        <v/>
      </c>
      <c r="S407" s="34"/>
      <c r="T407" s="10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76" t="str">
        <f t="shared" si="79"/>
        <v/>
      </c>
      <c r="AH407" s="76" t="str">
        <f t="shared" si="80"/>
        <v/>
      </c>
    </row>
    <row r="408" spans="1:34" ht="15" hidden="1" customHeight="1" outlineLevel="1" x14ac:dyDescent="0.25">
      <c r="A408" s="60">
        <f t="shared" si="82"/>
        <v>0</v>
      </c>
      <c r="B408" s="15">
        <f t="shared" si="81"/>
        <v>0</v>
      </c>
      <c r="C408" s="34"/>
      <c r="D408" s="10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76" t="str">
        <f t="shared" si="77"/>
        <v/>
      </c>
      <c r="R408" s="76" t="str">
        <f t="shared" si="78"/>
        <v/>
      </c>
      <c r="S408" s="34"/>
      <c r="T408" s="10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76" t="str">
        <f t="shared" si="79"/>
        <v/>
      </c>
      <c r="AH408" s="76" t="str">
        <f t="shared" si="80"/>
        <v/>
      </c>
    </row>
    <row r="409" spans="1:34" ht="15" hidden="1" customHeight="1" outlineLevel="1" x14ac:dyDescent="0.25">
      <c r="A409" s="60">
        <f t="shared" si="82"/>
        <v>0</v>
      </c>
      <c r="B409" s="15">
        <f t="shared" si="81"/>
        <v>0</v>
      </c>
      <c r="C409" s="34"/>
      <c r="D409" s="10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76" t="str">
        <f t="shared" si="77"/>
        <v/>
      </c>
      <c r="R409" s="76" t="str">
        <f t="shared" si="78"/>
        <v/>
      </c>
      <c r="S409" s="34"/>
      <c r="T409" s="10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76" t="str">
        <f t="shared" si="79"/>
        <v/>
      </c>
      <c r="AH409" s="76" t="str">
        <f t="shared" si="80"/>
        <v/>
      </c>
    </row>
    <row r="410" spans="1:34" ht="15" hidden="1" customHeight="1" outlineLevel="1" x14ac:dyDescent="0.25">
      <c r="A410" s="60">
        <f t="shared" si="82"/>
        <v>0</v>
      </c>
      <c r="B410" s="15">
        <f t="shared" si="81"/>
        <v>0</v>
      </c>
      <c r="C410" s="34"/>
      <c r="D410" s="10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76" t="str">
        <f t="shared" si="77"/>
        <v/>
      </c>
      <c r="R410" s="76" t="str">
        <f t="shared" si="78"/>
        <v/>
      </c>
      <c r="S410" s="34"/>
      <c r="T410" s="10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76" t="str">
        <f t="shared" si="79"/>
        <v/>
      </c>
      <c r="AH410" s="76" t="str">
        <f t="shared" si="80"/>
        <v/>
      </c>
    </row>
    <row r="411" spans="1:34" ht="15" hidden="1" customHeight="1" outlineLevel="1" x14ac:dyDescent="0.25">
      <c r="A411" s="60">
        <f t="shared" si="82"/>
        <v>0</v>
      </c>
      <c r="B411" s="15">
        <f t="shared" si="81"/>
        <v>0</v>
      </c>
      <c r="C411" s="34"/>
      <c r="D411" s="10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76" t="str">
        <f t="shared" si="77"/>
        <v/>
      </c>
      <c r="R411" s="76" t="str">
        <f t="shared" si="78"/>
        <v/>
      </c>
      <c r="S411" s="34"/>
      <c r="T411" s="10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76" t="str">
        <f t="shared" si="79"/>
        <v/>
      </c>
      <c r="AH411" s="76" t="str">
        <f t="shared" si="80"/>
        <v/>
      </c>
    </row>
    <row r="412" spans="1:34" ht="15" hidden="1" customHeight="1" outlineLevel="1" x14ac:dyDescent="0.25">
      <c r="A412" s="60">
        <f t="shared" si="82"/>
        <v>0</v>
      </c>
      <c r="B412" s="15">
        <f t="shared" si="81"/>
        <v>0</v>
      </c>
      <c r="C412" s="34"/>
      <c r="D412" s="10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76" t="str">
        <f>IF(C412=0,"",IF(E412&gt;=$E$6,"+","-"))</f>
        <v/>
      </c>
      <c r="R412" s="76" t="str">
        <f t="shared" si="78"/>
        <v/>
      </c>
      <c r="S412" s="34"/>
      <c r="T412" s="10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76" t="str">
        <f t="shared" si="79"/>
        <v/>
      </c>
      <c r="AH412" s="76" t="str">
        <f t="shared" si="80"/>
        <v/>
      </c>
    </row>
    <row r="413" spans="1:34" ht="15" hidden="1" customHeight="1" x14ac:dyDescent="0.25">
      <c r="A413" s="60">
        <f t="shared" si="82"/>
        <v>0</v>
      </c>
      <c r="B413" s="124"/>
      <c r="C413" s="8" t="s">
        <v>4</v>
      </c>
      <c r="D413" s="61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3"/>
      <c r="Q413" s="27">
        <f>COUNTIF(Q415:Q439,"-")</f>
        <v>0</v>
      </c>
      <c r="R413" s="27">
        <f>COUNTIF(R415:R439,"-")</f>
        <v>0</v>
      </c>
      <c r="S413" s="8" t="s">
        <v>4</v>
      </c>
      <c r="T413" s="64"/>
      <c r="U413" s="62"/>
      <c r="V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5"/>
      <c r="AG413" s="27">
        <f>COUNTIF(AG415:AG439,"-")</f>
        <v>0</v>
      </c>
      <c r="AH413" s="27">
        <f>COUNTIF(AH415:AH439,"-")</f>
        <v>0</v>
      </c>
    </row>
    <row r="414" spans="1:34" ht="15" hidden="1" customHeight="1" x14ac:dyDescent="0.25">
      <c r="A414" s="60">
        <f t="shared" si="82"/>
        <v>0</v>
      </c>
      <c r="B414" s="125"/>
      <c r="C414" s="8" t="s">
        <v>5</v>
      </c>
      <c r="D414" s="61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3"/>
      <c r="Q414" s="27">
        <f>COUNTIF(Q415:Q439,"-")+COUNTIF(Q415:Q439,"+")</f>
        <v>0</v>
      </c>
      <c r="R414" s="27">
        <f>COUNTIF(R415:R439,"-")+COUNTIF(R415:R439,"+")</f>
        <v>0</v>
      </c>
      <c r="S414" s="8" t="s">
        <v>5</v>
      </c>
      <c r="T414" s="64"/>
      <c r="U414" s="62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5"/>
      <c r="AG414" s="27">
        <f>COUNTIF(AG415:AG439,"-")+COUNTIF(AG415:AG439,"+")</f>
        <v>0</v>
      </c>
      <c r="AH414" s="27">
        <f>COUNTIF(AH415:AH439,"-")+COUNTIF(AH415:AH439,"+")</f>
        <v>0</v>
      </c>
    </row>
    <row r="415" spans="1:34" ht="15" hidden="1" customHeight="1" outlineLevel="1" x14ac:dyDescent="0.25">
      <c r="A415" s="60">
        <f t="shared" si="82"/>
        <v>0</v>
      </c>
      <c r="B415" s="15">
        <f>B413</f>
        <v>0</v>
      </c>
      <c r="C415" s="31"/>
      <c r="D415" s="10"/>
      <c r="E415" s="32"/>
      <c r="F415" s="32"/>
      <c r="G415" s="32"/>
      <c r="H415" s="32"/>
      <c r="I415" s="32"/>
      <c r="J415" s="32"/>
      <c r="K415" s="32"/>
      <c r="L415" s="32"/>
      <c r="M415" s="32"/>
      <c r="N415" s="33"/>
      <c r="O415" s="32"/>
      <c r="P415" s="32"/>
      <c r="Q415" s="76" t="str">
        <f>IF(E415=0,"",IF(E415&gt;=$E$6,"+","-"))</f>
        <v/>
      </c>
      <c r="R415" s="76" t="str">
        <f>IF(C415&gt;0,IF(AND(F415&lt;=$F$6,G415&lt;=$G$6,H415&lt;=$H$6,I415&lt;=$I$6,J415&lt;=$J$6,K415&lt;=$K$6,L415&lt;=$L$6,M415&lt;=$M$6,N415&lt;=$N$6,O415&lt;=$O$6,P415&lt;=$P$6),"+","-"),"")</f>
        <v/>
      </c>
      <c r="S415" s="31"/>
      <c r="T415" s="10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76" t="str">
        <f>IF(U415=0,"",IF(U415&gt;=$U$6,"+","-"))</f>
        <v/>
      </c>
      <c r="AH415" s="76" t="str">
        <f>IF(S415&gt;0,IF(AND(V415&lt;=$V$6,W415&lt;=$W$6,X415&lt;=$X$6,Y415&lt;=$Y$6,Z415&lt;=$Z$6,AA415&lt;=$AA$6,AB415&lt;=$AB$6,AC415&lt;=$AC$6,AD415&lt;=$AD$6,AE415&lt;=$AE$6,AF415&lt;=$AF$6),"+","-"),"")</f>
        <v/>
      </c>
    </row>
    <row r="416" spans="1:34" ht="15" hidden="1" customHeight="1" outlineLevel="1" x14ac:dyDescent="0.25">
      <c r="A416" s="60">
        <f t="shared" si="82"/>
        <v>0</v>
      </c>
      <c r="B416" s="15">
        <f>B415</f>
        <v>0</v>
      </c>
      <c r="C416" s="31"/>
      <c r="D416" s="10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76" t="str">
        <f t="shared" ref="Q416:Q438" si="83">IF(E416=0,"",IF(E416&gt;=$E$6,"+","-"))</f>
        <v/>
      </c>
      <c r="R416" s="76" t="str">
        <f t="shared" ref="R416:R439" si="84">IF(C416&gt;0,IF(AND(F416&lt;=$F$6,G416&lt;=$G$6,H416&lt;=$H$6,I416&lt;=$I$6,J416&lt;=$J$6,K416&lt;=$K$6,L416&lt;=$L$6,M416&lt;=$M$6,N416&lt;=$N$6,O416&lt;=$O$6,P416&lt;=$P$6),"+","-"),"")</f>
        <v/>
      </c>
      <c r="S416" s="31"/>
      <c r="T416" s="10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76" t="str">
        <f t="shared" ref="AG416:AG439" si="85">IF(U416=0,"",IF(U416&gt;=$U$6,"+","-"))</f>
        <v/>
      </c>
      <c r="AH416" s="76" t="str">
        <f t="shared" ref="AH416:AH439" si="86">IF(S416&gt;0,IF(AND(V416&lt;=$V$6,W416&lt;=$W$6,X416&lt;=$X$6,Y416&lt;=$Y$6,Z416&lt;=$Z$6,AA416&lt;=$AA$6,AB416&lt;=$AB$6,AC416&lt;=$AC$6,AD416&lt;=$AD$6,AE416&lt;=$AE$6,AF416&lt;=$AF$6),"+","-"),"")</f>
        <v/>
      </c>
    </row>
    <row r="417" spans="1:34" ht="15" hidden="1" customHeight="1" outlineLevel="1" x14ac:dyDescent="0.25">
      <c r="A417" s="60">
        <f t="shared" si="82"/>
        <v>0</v>
      </c>
      <c r="B417" s="15">
        <f t="shared" ref="B417:B439" si="87">B416</f>
        <v>0</v>
      </c>
      <c r="C417" s="31"/>
      <c r="D417" s="10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76" t="str">
        <f t="shared" si="83"/>
        <v/>
      </c>
      <c r="R417" s="76" t="str">
        <f t="shared" si="84"/>
        <v/>
      </c>
      <c r="S417" s="31"/>
      <c r="T417" s="10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76" t="str">
        <f t="shared" si="85"/>
        <v/>
      </c>
      <c r="AH417" s="76" t="str">
        <f t="shared" si="86"/>
        <v/>
      </c>
    </row>
    <row r="418" spans="1:34" ht="15" hidden="1" customHeight="1" outlineLevel="1" x14ac:dyDescent="0.25">
      <c r="A418" s="60">
        <f t="shared" si="82"/>
        <v>0</v>
      </c>
      <c r="B418" s="15">
        <f t="shared" si="87"/>
        <v>0</v>
      </c>
      <c r="C418" s="31"/>
      <c r="D418" s="10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76" t="str">
        <f t="shared" si="83"/>
        <v/>
      </c>
      <c r="R418" s="76" t="str">
        <f t="shared" si="84"/>
        <v/>
      </c>
      <c r="S418" s="31"/>
      <c r="T418" s="10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76" t="str">
        <f t="shared" si="85"/>
        <v/>
      </c>
      <c r="AH418" s="76" t="str">
        <f t="shared" si="86"/>
        <v/>
      </c>
    </row>
    <row r="419" spans="1:34" ht="15" hidden="1" customHeight="1" outlineLevel="1" x14ac:dyDescent="0.25">
      <c r="A419" s="60">
        <f t="shared" si="82"/>
        <v>0</v>
      </c>
      <c r="B419" s="15">
        <f t="shared" si="87"/>
        <v>0</v>
      </c>
      <c r="C419" s="31"/>
      <c r="D419" s="10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76" t="str">
        <f t="shared" si="83"/>
        <v/>
      </c>
      <c r="R419" s="76" t="str">
        <f t="shared" si="84"/>
        <v/>
      </c>
      <c r="S419" s="31"/>
      <c r="T419" s="10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76" t="str">
        <f t="shared" si="85"/>
        <v/>
      </c>
      <c r="AH419" s="76" t="str">
        <f t="shared" si="86"/>
        <v/>
      </c>
    </row>
    <row r="420" spans="1:34" ht="15" hidden="1" customHeight="1" outlineLevel="1" x14ac:dyDescent="0.25">
      <c r="A420" s="60">
        <f t="shared" si="82"/>
        <v>0</v>
      </c>
      <c r="B420" s="15">
        <f t="shared" si="87"/>
        <v>0</v>
      </c>
      <c r="C420" s="31"/>
      <c r="D420" s="10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76" t="str">
        <f t="shared" si="83"/>
        <v/>
      </c>
      <c r="R420" s="76" t="str">
        <f t="shared" si="84"/>
        <v/>
      </c>
      <c r="S420" s="31"/>
      <c r="T420" s="10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76" t="str">
        <f t="shared" si="85"/>
        <v/>
      </c>
      <c r="AH420" s="76" t="str">
        <f t="shared" si="86"/>
        <v/>
      </c>
    </row>
    <row r="421" spans="1:34" ht="15" hidden="1" customHeight="1" outlineLevel="1" x14ac:dyDescent="0.25">
      <c r="A421" s="60">
        <f t="shared" si="82"/>
        <v>0</v>
      </c>
      <c r="B421" s="15">
        <f t="shared" si="87"/>
        <v>0</v>
      </c>
      <c r="C421" s="31"/>
      <c r="D421" s="10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76" t="str">
        <f t="shared" si="83"/>
        <v/>
      </c>
      <c r="R421" s="76" t="str">
        <f t="shared" si="84"/>
        <v/>
      </c>
      <c r="S421" s="31"/>
      <c r="T421" s="10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76" t="str">
        <f t="shared" si="85"/>
        <v/>
      </c>
      <c r="AH421" s="76" t="str">
        <f t="shared" si="86"/>
        <v/>
      </c>
    </row>
    <row r="422" spans="1:34" ht="15" hidden="1" customHeight="1" outlineLevel="1" x14ac:dyDescent="0.25">
      <c r="A422" s="60">
        <f t="shared" si="82"/>
        <v>0</v>
      </c>
      <c r="B422" s="15">
        <f t="shared" si="87"/>
        <v>0</v>
      </c>
      <c r="C422" s="34"/>
      <c r="D422" s="10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76" t="str">
        <f t="shared" si="83"/>
        <v/>
      </c>
      <c r="R422" s="76" t="str">
        <f t="shared" si="84"/>
        <v/>
      </c>
      <c r="S422" s="34"/>
      <c r="T422" s="10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76" t="str">
        <f t="shared" si="85"/>
        <v/>
      </c>
      <c r="AH422" s="76" t="str">
        <f t="shared" si="86"/>
        <v/>
      </c>
    </row>
    <row r="423" spans="1:34" ht="15" hidden="1" customHeight="1" outlineLevel="1" x14ac:dyDescent="0.25">
      <c r="A423" s="60">
        <f t="shared" si="82"/>
        <v>0</v>
      </c>
      <c r="B423" s="15">
        <f t="shared" si="87"/>
        <v>0</v>
      </c>
      <c r="C423" s="34"/>
      <c r="D423" s="10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76" t="str">
        <f t="shared" si="83"/>
        <v/>
      </c>
      <c r="R423" s="76" t="str">
        <f t="shared" si="84"/>
        <v/>
      </c>
      <c r="S423" s="34"/>
      <c r="T423" s="10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76" t="str">
        <f t="shared" si="85"/>
        <v/>
      </c>
      <c r="AH423" s="76" t="str">
        <f t="shared" si="86"/>
        <v/>
      </c>
    </row>
    <row r="424" spans="1:34" ht="15" hidden="1" customHeight="1" outlineLevel="1" x14ac:dyDescent="0.25">
      <c r="A424" s="60">
        <f t="shared" si="82"/>
        <v>0</v>
      </c>
      <c r="B424" s="15">
        <f t="shared" si="87"/>
        <v>0</v>
      </c>
      <c r="C424" s="34"/>
      <c r="D424" s="10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76" t="str">
        <f t="shared" si="83"/>
        <v/>
      </c>
      <c r="R424" s="76" t="str">
        <f t="shared" si="84"/>
        <v/>
      </c>
      <c r="S424" s="34"/>
      <c r="T424" s="10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76" t="str">
        <f t="shared" si="85"/>
        <v/>
      </c>
      <c r="AH424" s="76" t="str">
        <f t="shared" si="86"/>
        <v/>
      </c>
    </row>
    <row r="425" spans="1:34" ht="15" hidden="1" customHeight="1" outlineLevel="1" x14ac:dyDescent="0.25">
      <c r="A425" s="60">
        <f t="shared" si="82"/>
        <v>0</v>
      </c>
      <c r="B425" s="15">
        <f t="shared" si="87"/>
        <v>0</v>
      </c>
      <c r="C425" s="34"/>
      <c r="D425" s="10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76" t="str">
        <f t="shared" si="83"/>
        <v/>
      </c>
      <c r="R425" s="76" t="str">
        <f t="shared" si="84"/>
        <v/>
      </c>
      <c r="S425" s="34"/>
      <c r="T425" s="10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76" t="str">
        <f t="shared" si="85"/>
        <v/>
      </c>
      <c r="AH425" s="76" t="str">
        <f t="shared" si="86"/>
        <v/>
      </c>
    </row>
    <row r="426" spans="1:34" ht="15" hidden="1" customHeight="1" outlineLevel="1" x14ac:dyDescent="0.25">
      <c r="A426" s="60">
        <f t="shared" si="82"/>
        <v>0</v>
      </c>
      <c r="B426" s="15">
        <f t="shared" si="87"/>
        <v>0</v>
      </c>
      <c r="C426" s="34"/>
      <c r="D426" s="10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76" t="str">
        <f t="shared" si="83"/>
        <v/>
      </c>
      <c r="R426" s="76" t="str">
        <f t="shared" si="84"/>
        <v/>
      </c>
      <c r="S426" s="34"/>
      <c r="T426" s="10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76" t="str">
        <f t="shared" si="85"/>
        <v/>
      </c>
      <c r="AH426" s="76" t="str">
        <f t="shared" si="86"/>
        <v/>
      </c>
    </row>
    <row r="427" spans="1:34" ht="15" hidden="1" customHeight="1" outlineLevel="1" x14ac:dyDescent="0.25">
      <c r="A427" s="60">
        <f t="shared" si="82"/>
        <v>0</v>
      </c>
      <c r="B427" s="15">
        <f t="shared" si="87"/>
        <v>0</v>
      </c>
      <c r="C427" s="34"/>
      <c r="D427" s="10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76" t="str">
        <f t="shared" si="83"/>
        <v/>
      </c>
      <c r="R427" s="76" t="str">
        <f t="shared" si="84"/>
        <v/>
      </c>
      <c r="S427" s="34"/>
      <c r="T427" s="10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76" t="str">
        <f t="shared" si="85"/>
        <v/>
      </c>
      <c r="AH427" s="76" t="str">
        <f t="shared" si="86"/>
        <v/>
      </c>
    </row>
    <row r="428" spans="1:34" ht="15" hidden="1" customHeight="1" outlineLevel="1" x14ac:dyDescent="0.25">
      <c r="A428" s="60">
        <f t="shared" si="82"/>
        <v>0</v>
      </c>
      <c r="B428" s="15">
        <f t="shared" si="87"/>
        <v>0</v>
      </c>
      <c r="C428" s="34"/>
      <c r="D428" s="10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76" t="str">
        <f t="shared" si="83"/>
        <v/>
      </c>
      <c r="R428" s="76" t="str">
        <f t="shared" si="84"/>
        <v/>
      </c>
      <c r="S428" s="34"/>
      <c r="T428" s="10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76" t="str">
        <f t="shared" si="85"/>
        <v/>
      </c>
      <c r="AH428" s="76" t="str">
        <f t="shared" si="86"/>
        <v/>
      </c>
    </row>
    <row r="429" spans="1:34" ht="15" hidden="1" customHeight="1" outlineLevel="1" x14ac:dyDescent="0.25">
      <c r="A429" s="60">
        <f t="shared" si="82"/>
        <v>0</v>
      </c>
      <c r="B429" s="15">
        <f t="shared" si="87"/>
        <v>0</v>
      </c>
      <c r="C429" s="34"/>
      <c r="D429" s="10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76" t="str">
        <f t="shared" si="83"/>
        <v/>
      </c>
      <c r="R429" s="76" t="str">
        <f t="shared" si="84"/>
        <v/>
      </c>
      <c r="S429" s="34"/>
      <c r="T429" s="10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76" t="str">
        <f t="shared" si="85"/>
        <v/>
      </c>
      <c r="AH429" s="76" t="str">
        <f t="shared" si="86"/>
        <v/>
      </c>
    </row>
    <row r="430" spans="1:34" ht="15" hidden="1" customHeight="1" outlineLevel="1" x14ac:dyDescent="0.25">
      <c r="A430" s="60">
        <f t="shared" si="82"/>
        <v>0</v>
      </c>
      <c r="B430" s="15">
        <f t="shared" si="87"/>
        <v>0</v>
      </c>
      <c r="C430" s="34"/>
      <c r="D430" s="10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76" t="str">
        <f t="shared" si="83"/>
        <v/>
      </c>
      <c r="R430" s="76" t="str">
        <f t="shared" si="84"/>
        <v/>
      </c>
      <c r="S430" s="34"/>
      <c r="T430" s="10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76" t="str">
        <f t="shared" si="85"/>
        <v/>
      </c>
      <c r="AH430" s="76" t="str">
        <f t="shared" si="86"/>
        <v/>
      </c>
    </row>
    <row r="431" spans="1:34" ht="15" hidden="1" customHeight="1" outlineLevel="1" x14ac:dyDescent="0.25">
      <c r="A431" s="60">
        <f t="shared" si="82"/>
        <v>0</v>
      </c>
      <c r="B431" s="15">
        <f t="shared" si="87"/>
        <v>0</v>
      </c>
      <c r="C431" s="34"/>
      <c r="D431" s="10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76" t="str">
        <f t="shared" si="83"/>
        <v/>
      </c>
      <c r="R431" s="76" t="str">
        <f t="shared" si="84"/>
        <v/>
      </c>
      <c r="S431" s="34"/>
      <c r="T431" s="10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76" t="str">
        <f t="shared" si="85"/>
        <v/>
      </c>
      <c r="AH431" s="76" t="str">
        <f t="shared" si="86"/>
        <v/>
      </c>
    </row>
    <row r="432" spans="1:34" ht="15" hidden="1" customHeight="1" outlineLevel="1" x14ac:dyDescent="0.25">
      <c r="A432" s="60">
        <f t="shared" si="82"/>
        <v>0</v>
      </c>
      <c r="B432" s="15">
        <f t="shared" si="87"/>
        <v>0</v>
      </c>
      <c r="C432" s="34"/>
      <c r="D432" s="10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76" t="str">
        <f t="shared" si="83"/>
        <v/>
      </c>
      <c r="R432" s="76" t="str">
        <f t="shared" si="84"/>
        <v/>
      </c>
      <c r="S432" s="34"/>
      <c r="T432" s="10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76" t="str">
        <f t="shared" si="85"/>
        <v/>
      </c>
      <c r="AH432" s="76" t="str">
        <f t="shared" si="86"/>
        <v/>
      </c>
    </row>
    <row r="433" spans="1:34" ht="15" hidden="1" customHeight="1" outlineLevel="1" x14ac:dyDescent="0.25">
      <c r="A433" s="60">
        <f t="shared" si="82"/>
        <v>0</v>
      </c>
      <c r="B433" s="15">
        <f t="shared" si="87"/>
        <v>0</v>
      </c>
      <c r="C433" s="34"/>
      <c r="D433" s="10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76" t="str">
        <f t="shared" si="83"/>
        <v/>
      </c>
      <c r="R433" s="76" t="str">
        <f t="shared" si="84"/>
        <v/>
      </c>
      <c r="S433" s="34"/>
      <c r="T433" s="10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76" t="str">
        <f t="shared" si="85"/>
        <v/>
      </c>
      <c r="AH433" s="76" t="str">
        <f t="shared" si="86"/>
        <v/>
      </c>
    </row>
    <row r="434" spans="1:34" ht="15" hidden="1" customHeight="1" outlineLevel="1" x14ac:dyDescent="0.25">
      <c r="A434" s="60">
        <f t="shared" si="82"/>
        <v>0</v>
      </c>
      <c r="B434" s="15">
        <f t="shared" si="87"/>
        <v>0</v>
      </c>
      <c r="C434" s="34"/>
      <c r="D434" s="10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76" t="str">
        <f t="shared" si="83"/>
        <v/>
      </c>
      <c r="R434" s="76" t="str">
        <f t="shared" si="84"/>
        <v/>
      </c>
      <c r="S434" s="34"/>
      <c r="T434" s="10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76" t="str">
        <f t="shared" si="85"/>
        <v/>
      </c>
      <c r="AH434" s="76" t="str">
        <f t="shared" si="86"/>
        <v/>
      </c>
    </row>
    <row r="435" spans="1:34" ht="15" hidden="1" customHeight="1" outlineLevel="1" x14ac:dyDescent="0.25">
      <c r="A435" s="60">
        <f t="shared" si="82"/>
        <v>0</v>
      </c>
      <c r="B435" s="15">
        <f t="shared" si="87"/>
        <v>0</v>
      </c>
      <c r="C435" s="34"/>
      <c r="D435" s="10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76" t="str">
        <f t="shared" si="83"/>
        <v/>
      </c>
      <c r="R435" s="76" t="str">
        <f t="shared" si="84"/>
        <v/>
      </c>
      <c r="S435" s="34"/>
      <c r="T435" s="10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76" t="str">
        <f t="shared" si="85"/>
        <v/>
      </c>
      <c r="AH435" s="76" t="str">
        <f t="shared" si="86"/>
        <v/>
      </c>
    </row>
    <row r="436" spans="1:34" ht="15" hidden="1" customHeight="1" outlineLevel="1" x14ac:dyDescent="0.25">
      <c r="A436" s="60">
        <f t="shared" si="82"/>
        <v>0</v>
      </c>
      <c r="B436" s="15">
        <f t="shared" si="87"/>
        <v>0</v>
      </c>
      <c r="C436" s="34"/>
      <c r="D436" s="10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76" t="str">
        <f t="shared" si="83"/>
        <v/>
      </c>
      <c r="R436" s="76" t="str">
        <f t="shared" si="84"/>
        <v/>
      </c>
      <c r="S436" s="34"/>
      <c r="T436" s="10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76" t="str">
        <f t="shared" si="85"/>
        <v/>
      </c>
      <c r="AH436" s="76" t="str">
        <f t="shared" si="86"/>
        <v/>
      </c>
    </row>
    <row r="437" spans="1:34" ht="15" hidden="1" customHeight="1" outlineLevel="1" x14ac:dyDescent="0.25">
      <c r="A437" s="60">
        <f t="shared" si="82"/>
        <v>0</v>
      </c>
      <c r="B437" s="15">
        <f t="shared" si="87"/>
        <v>0</v>
      </c>
      <c r="C437" s="34"/>
      <c r="D437" s="10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76" t="str">
        <f t="shared" si="83"/>
        <v/>
      </c>
      <c r="R437" s="76" t="str">
        <f t="shared" si="84"/>
        <v/>
      </c>
      <c r="S437" s="34"/>
      <c r="T437" s="10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76" t="str">
        <f t="shared" si="85"/>
        <v/>
      </c>
      <c r="AH437" s="76" t="str">
        <f t="shared" si="86"/>
        <v/>
      </c>
    </row>
    <row r="438" spans="1:34" ht="15" hidden="1" customHeight="1" outlineLevel="1" x14ac:dyDescent="0.25">
      <c r="A438" s="60">
        <f t="shared" si="82"/>
        <v>0</v>
      </c>
      <c r="B438" s="15">
        <f t="shared" si="87"/>
        <v>0</v>
      </c>
      <c r="C438" s="34"/>
      <c r="D438" s="10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76" t="str">
        <f t="shared" si="83"/>
        <v/>
      </c>
      <c r="R438" s="76" t="str">
        <f t="shared" si="84"/>
        <v/>
      </c>
      <c r="S438" s="34"/>
      <c r="T438" s="10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76" t="str">
        <f t="shared" si="85"/>
        <v/>
      </c>
      <c r="AH438" s="76" t="str">
        <f t="shared" si="86"/>
        <v/>
      </c>
    </row>
    <row r="439" spans="1:34" ht="15" hidden="1" customHeight="1" outlineLevel="1" x14ac:dyDescent="0.25">
      <c r="A439" s="60">
        <f t="shared" si="82"/>
        <v>0</v>
      </c>
      <c r="B439" s="15">
        <f t="shared" si="87"/>
        <v>0</v>
      </c>
      <c r="C439" s="34"/>
      <c r="D439" s="10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76" t="str">
        <f>IF(C439=0,"",IF(E439&gt;=$E$6,"+","-"))</f>
        <v/>
      </c>
      <c r="R439" s="76" t="str">
        <f t="shared" si="84"/>
        <v/>
      </c>
      <c r="S439" s="34"/>
      <c r="T439" s="10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76" t="str">
        <f t="shared" si="85"/>
        <v/>
      </c>
      <c r="AH439" s="76" t="str">
        <f t="shared" si="86"/>
        <v/>
      </c>
    </row>
    <row r="440" spans="1:34" ht="15" hidden="1" customHeight="1" x14ac:dyDescent="0.25">
      <c r="A440" s="60">
        <f t="shared" si="82"/>
        <v>0</v>
      </c>
      <c r="B440" s="124"/>
      <c r="C440" s="8" t="s">
        <v>4</v>
      </c>
      <c r="D440" s="61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3"/>
      <c r="Q440" s="27">
        <f>COUNTIF(Q442:Q466,"-")</f>
        <v>0</v>
      </c>
      <c r="R440" s="27">
        <f>COUNTIF(R442:R466,"-")</f>
        <v>0</v>
      </c>
      <c r="S440" s="8" t="s">
        <v>4</v>
      </c>
      <c r="T440" s="64"/>
      <c r="U440" s="62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5"/>
      <c r="AG440" s="27">
        <f>COUNTIF(AG442:AG466,"-")</f>
        <v>0</v>
      </c>
      <c r="AH440" s="27">
        <f>COUNTIF(AH442:AH466,"-")</f>
        <v>0</v>
      </c>
    </row>
    <row r="441" spans="1:34" ht="15" hidden="1" customHeight="1" x14ac:dyDescent="0.25">
      <c r="A441" s="60">
        <f t="shared" si="82"/>
        <v>0</v>
      </c>
      <c r="B441" s="125"/>
      <c r="C441" s="8" t="s">
        <v>5</v>
      </c>
      <c r="D441" s="61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3"/>
      <c r="Q441" s="27">
        <f>COUNTIF(Q442:Q466,"-")+COUNTIF(Q442:Q466,"+")</f>
        <v>0</v>
      </c>
      <c r="R441" s="27">
        <f>COUNTIF(R442:R466,"-")+COUNTIF(R442:R466,"+")</f>
        <v>0</v>
      </c>
      <c r="S441" s="8" t="s">
        <v>5</v>
      </c>
      <c r="T441" s="64"/>
      <c r="U441" s="62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5"/>
      <c r="AG441" s="27">
        <f>COUNTIF(AG442:AG466,"-")+COUNTIF(AG442:AG466,"+")</f>
        <v>0</v>
      </c>
      <c r="AH441" s="27">
        <f>COUNTIF(AH442:AH466,"-")+COUNTIF(AH442:AH466,"+")</f>
        <v>0</v>
      </c>
    </row>
    <row r="442" spans="1:34" ht="15" hidden="1" customHeight="1" outlineLevel="1" x14ac:dyDescent="0.25">
      <c r="A442" s="60">
        <f t="shared" si="82"/>
        <v>0</v>
      </c>
      <c r="B442" s="15">
        <f>B440</f>
        <v>0</v>
      </c>
      <c r="C442" s="31"/>
      <c r="D442" s="10"/>
      <c r="E442" s="32"/>
      <c r="F442" s="32"/>
      <c r="G442" s="32"/>
      <c r="H442" s="32"/>
      <c r="I442" s="32"/>
      <c r="J442" s="32"/>
      <c r="K442" s="32"/>
      <c r="L442" s="32"/>
      <c r="M442" s="32"/>
      <c r="N442" s="33"/>
      <c r="O442" s="32"/>
      <c r="P442" s="32"/>
      <c r="Q442" s="76" t="str">
        <f>IF(E442=0,"",IF(E442&gt;=$E$6,"+","-"))</f>
        <v/>
      </c>
      <c r="R442" s="76" t="str">
        <f>IF(C442&gt;0,IF(AND(F442&lt;=$F$6,G442&lt;=$G$6,H442&lt;=$H$6,I442&lt;=$I$6,J442&lt;=$J$6,K442&lt;=$K$6,L442&lt;=$L$6,M442&lt;=$M$6,N442&lt;=$N$6,O442&lt;=$O$6,P442&lt;=$P$6),"+","-"),"")</f>
        <v/>
      </c>
      <c r="S442" s="31"/>
      <c r="T442" s="10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76" t="str">
        <f>IF(U442=0,"",IF(U442&gt;=$U$6,"+","-"))</f>
        <v/>
      </c>
      <c r="AH442" s="76" t="str">
        <f>IF(S442&gt;0,IF(AND(V442&lt;=$V$6,W442&lt;=$W$6,X442&lt;=$X$6,Y442&lt;=$Y$6,Z442&lt;=$Z$6,AA442&lt;=$AA$6,AB442&lt;=$AB$6,AC442&lt;=$AC$6,AD442&lt;=$AD$6,AE442&lt;=$AE$6,AF442&lt;=$AF$6),"+","-"),"")</f>
        <v/>
      </c>
    </row>
    <row r="443" spans="1:34" ht="15" hidden="1" customHeight="1" outlineLevel="1" x14ac:dyDescent="0.25">
      <c r="A443" s="60">
        <f t="shared" si="82"/>
        <v>0</v>
      </c>
      <c r="B443" s="15">
        <f>B442</f>
        <v>0</v>
      </c>
      <c r="C443" s="31"/>
      <c r="D443" s="10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76" t="str">
        <f t="shared" ref="Q443:Q465" si="88">IF(E443=0,"",IF(E443&gt;=$E$6,"+","-"))</f>
        <v/>
      </c>
      <c r="R443" s="76" t="str">
        <f t="shared" ref="R443:R466" si="89">IF(C443&gt;0,IF(AND(F443&lt;=$F$6,G443&lt;=$G$6,H443&lt;=$H$6,I443&lt;=$I$6,J443&lt;=$J$6,K443&lt;=$K$6,L443&lt;=$L$6,M443&lt;=$M$6,N443&lt;=$N$6,O443&lt;=$O$6,P443&lt;=$P$6),"+","-"),"")</f>
        <v/>
      </c>
      <c r="S443" s="31"/>
      <c r="T443" s="10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76" t="str">
        <f t="shared" ref="AG443:AG466" si="90">IF(U443=0,"",IF(U443&gt;=$U$6,"+","-"))</f>
        <v/>
      </c>
      <c r="AH443" s="76" t="str">
        <f t="shared" ref="AH443:AH466" si="91">IF(S443&gt;0,IF(AND(V443&lt;=$V$6,W443&lt;=$W$6,X443&lt;=$X$6,Y443&lt;=$Y$6,Z443&lt;=$Z$6,AA443&lt;=$AA$6,AB443&lt;=$AB$6,AC443&lt;=$AC$6,AD443&lt;=$AD$6,AE443&lt;=$AE$6,AF443&lt;=$AF$6),"+","-"),"")</f>
        <v/>
      </c>
    </row>
    <row r="444" spans="1:34" ht="15" hidden="1" customHeight="1" outlineLevel="1" x14ac:dyDescent="0.25">
      <c r="A444" s="60">
        <f t="shared" si="82"/>
        <v>0</v>
      </c>
      <c r="B444" s="15">
        <f t="shared" ref="B444:B466" si="92">B443</f>
        <v>0</v>
      </c>
      <c r="C444" s="31"/>
      <c r="D444" s="10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76" t="str">
        <f t="shared" si="88"/>
        <v/>
      </c>
      <c r="R444" s="76" t="str">
        <f t="shared" si="89"/>
        <v/>
      </c>
      <c r="S444" s="31"/>
      <c r="T444" s="10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76" t="str">
        <f t="shared" si="90"/>
        <v/>
      </c>
      <c r="AH444" s="76" t="str">
        <f t="shared" si="91"/>
        <v/>
      </c>
    </row>
    <row r="445" spans="1:34" ht="15" hidden="1" customHeight="1" outlineLevel="1" x14ac:dyDescent="0.25">
      <c r="A445" s="60">
        <f t="shared" si="82"/>
        <v>0</v>
      </c>
      <c r="B445" s="15">
        <f t="shared" si="92"/>
        <v>0</v>
      </c>
      <c r="C445" s="31"/>
      <c r="D445" s="10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76" t="str">
        <f t="shared" si="88"/>
        <v/>
      </c>
      <c r="R445" s="76" t="str">
        <f t="shared" si="89"/>
        <v/>
      </c>
      <c r="S445" s="31"/>
      <c r="T445" s="10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76" t="str">
        <f t="shared" si="90"/>
        <v/>
      </c>
      <c r="AH445" s="76" t="str">
        <f t="shared" si="91"/>
        <v/>
      </c>
    </row>
    <row r="446" spans="1:34" ht="15" hidden="1" customHeight="1" outlineLevel="1" x14ac:dyDescent="0.25">
      <c r="A446" s="60">
        <f t="shared" si="82"/>
        <v>0</v>
      </c>
      <c r="B446" s="15">
        <f t="shared" si="92"/>
        <v>0</v>
      </c>
      <c r="C446" s="31"/>
      <c r="D446" s="10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76" t="str">
        <f t="shared" si="88"/>
        <v/>
      </c>
      <c r="R446" s="76" t="str">
        <f t="shared" si="89"/>
        <v/>
      </c>
      <c r="S446" s="31"/>
      <c r="T446" s="10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76" t="str">
        <f t="shared" si="90"/>
        <v/>
      </c>
      <c r="AH446" s="76" t="str">
        <f t="shared" si="91"/>
        <v/>
      </c>
    </row>
    <row r="447" spans="1:34" ht="15" hidden="1" customHeight="1" outlineLevel="1" x14ac:dyDescent="0.25">
      <c r="A447" s="60">
        <f t="shared" si="82"/>
        <v>0</v>
      </c>
      <c r="B447" s="15">
        <f t="shared" si="92"/>
        <v>0</v>
      </c>
      <c r="C447" s="31"/>
      <c r="D447" s="10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76" t="str">
        <f t="shared" si="88"/>
        <v/>
      </c>
      <c r="R447" s="76" t="str">
        <f t="shared" si="89"/>
        <v/>
      </c>
      <c r="S447" s="31"/>
      <c r="T447" s="10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76" t="str">
        <f t="shared" si="90"/>
        <v/>
      </c>
      <c r="AH447" s="76" t="str">
        <f t="shared" si="91"/>
        <v/>
      </c>
    </row>
    <row r="448" spans="1:34" ht="15" hidden="1" customHeight="1" outlineLevel="1" x14ac:dyDescent="0.25">
      <c r="A448" s="60">
        <f t="shared" si="82"/>
        <v>0</v>
      </c>
      <c r="B448" s="15">
        <f t="shared" si="92"/>
        <v>0</v>
      </c>
      <c r="C448" s="31"/>
      <c r="D448" s="10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76" t="str">
        <f t="shared" si="88"/>
        <v/>
      </c>
      <c r="R448" s="76" t="str">
        <f t="shared" si="89"/>
        <v/>
      </c>
      <c r="S448" s="31"/>
      <c r="T448" s="10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76" t="str">
        <f t="shared" si="90"/>
        <v/>
      </c>
      <c r="AH448" s="76" t="str">
        <f t="shared" si="91"/>
        <v/>
      </c>
    </row>
    <row r="449" spans="1:34" ht="15" hidden="1" customHeight="1" outlineLevel="1" x14ac:dyDescent="0.25">
      <c r="A449" s="60">
        <f t="shared" si="82"/>
        <v>0</v>
      </c>
      <c r="B449" s="15">
        <f t="shared" si="92"/>
        <v>0</v>
      </c>
      <c r="C449" s="34"/>
      <c r="D449" s="10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76" t="str">
        <f t="shared" si="88"/>
        <v/>
      </c>
      <c r="R449" s="76" t="str">
        <f t="shared" si="89"/>
        <v/>
      </c>
      <c r="S449" s="34"/>
      <c r="T449" s="10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76" t="str">
        <f t="shared" si="90"/>
        <v/>
      </c>
      <c r="AH449" s="76" t="str">
        <f t="shared" si="91"/>
        <v/>
      </c>
    </row>
    <row r="450" spans="1:34" ht="15" hidden="1" customHeight="1" outlineLevel="1" x14ac:dyDescent="0.25">
      <c r="A450" s="60">
        <f t="shared" si="82"/>
        <v>0</v>
      </c>
      <c r="B450" s="15">
        <f t="shared" si="92"/>
        <v>0</v>
      </c>
      <c r="C450" s="34"/>
      <c r="D450" s="10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76" t="str">
        <f t="shared" si="88"/>
        <v/>
      </c>
      <c r="R450" s="76" t="str">
        <f t="shared" si="89"/>
        <v/>
      </c>
      <c r="S450" s="34"/>
      <c r="T450" s="10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76" t="str">
        <f t="shared" si="90"/>
        <v/>
      </c>
      <c r="AH450" s="76" t="str">
        <f t="shared" si="91"/>
        <v/>
      </c>
    </row>
    <row r="451" spans="1:34" ht="15" hidden="1" customHeight="1" outlineLevel="1" x14ac:dyDescent="0.25">
      <c r="A451" s="60">
        <f t="shared" si="82"/>
        <v>0</v>
      </c>
      <c r="B451" s="15">
        <f t="shared" si="92"/>
        <v>0</v>
      </c>
      <c r="C451" s="34"/>
      <c r="D451" s="10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76" t="str">
        <f t="shared" si="88"/>
        <v/>
      </c>
      <c r="R451" s="76" t="str">
        <f t="shared" si="89"/>
        <v/>
      </c>
      <c r="S451" s="34"/>
      <c r="T451" s="10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76" t="str">
        <f t="shared" si="90"/>
        <v/>
      </c>
      <c r="AH451" s="76" t="str">
        <f t="shared" si="91"/>
        <v/>
      </c>
    </row>
    <row r="452" spans="1:34" ht="15" hidden="1" customHeight="1" outlineLevel="1" x14ac:dyDescent="0.25">
      <c r="A452" s="60">
        <f t="shared" si="82"/>
        <v>0</v>
      </c>
      <c r="B452" s="15">
        <f t="shared" si="92"/>
        <v>0</v>
      </c>
      <c r="C452" s="34"/>
      <c r="D452" s="10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76" t="str">
        <f t="shared" si="88"/>
        <v/>
      </c>
      <c r="R452" s="76" t="str">
        <f t="shared" si="89"/>
        <v/>
      </c>
      <c r="S452" s="34"/>
      <c r="T452" s="10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76" t="str">
        <f t="shared" si="90"/>
        <v/>
      </c>
      <c r="AH452" s="76" t="str">
        <f t="shared" si="91"/>
        <v/>
      </c>
    </row>
    <row r="453" spans="1:34" ht="15" hidden="1" customHeight="1" outlineLevel="1" x14ac:dyDescent="0.25">
      <c r="A453" s="60">
        <f t="shared" si="82"/>
        <v>0</v>
      </c>
      <c r="B453" s="15">
        <f t="shared" si="92"/>
        <v>0</v>
      </c>
      <c r="C453" s="34"/>
      <c r="D453" s="10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76" t="str">
        <f t="shared" si="88"/>
        <v/>
      </c>
      <c r="R453" s="76" t="str">
        <f t="shared" si="89"/>
        <v/>
      </c>
      <c r="S453" s="34"/>
      <c r="T453" s="10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76" t="str">
        <f t="shared" si="90"/>
        <v/>
      </c>
      <c r="AH453" s="76" t="str">
        <f t="shared" si="91"/>
        <v/>
      </c>
    </row>
    <row r="454" spans="1:34" ht="15" hidden="1" customHeight="1" outlineLevel="1" x14ac:dyDescent="0.25">
      <c r="A454" s="60">
        <f t="shared" si="82"/>
        <v>0</v>
      </c>
      <c r="B454" s="15">
        <f t="shared" si="92"/>
        <v>0</v>
      </c>
      <c r="C454" s="34"/>
      <c r="D454" s="10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76" t="str">
        <f t="shared" si="88"/>
        <v/>
      </c>
      <c r="R454" s="76" t="str">
        <f t="shared" si="89"/>
        <v/>
      </c>
      <c r="S454" s="34"/>
      <c r="T454" s="10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76" t="str">
        <f t="shared" si="90"/>
        <v/>
      </c>
      <c r="AH454" s="76" t="str">
        <f t="shared" si="91"/>
        <v/>
      </c>
    </row>
    <row r="455" spans="1:34" ht="15" hidden="1" customHeight="1" outlineLevel="1" x14ac:dyDescent="0.25">
      <c r="A455" s="60">
        <f t="shared" si="82"/>
        <v>0</v>
      </c>
      <c r="B455" s="15">
        <f t="shared" si="92"/>
        <v>0</v>
      </c>
      <c r="C455" s="34"/>
      <c r="D455" s="10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76" t="str">
        <f t="shared" si="88"/>
        <v/>
      </c>
      <c r="R455" s="76" t="str">
        <f t="shared" si="89"/>
        <v/>
      </c>
      <c r="S455" s="34"/>
      <c r="T455" s="10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76" t="str">
        <f t="shared" si="90"/>
        <v/>
      </c>
      <c r="AH455" s="76" t="str">
        <f t="shared" si="91"/>
        <v/>
      </c>
    </row>
    <row r="456" spans="1:34" ht="15" hidden="1" customHeight="1" outlineLevel="1" x14ac:dyDescent="0.25">
      <c r="A456" s="60">
        <f t="shared" si="82"/>
        <v>0</v>
      </c>
      <c r="B456" s="15">
        <f t="shared" si="92"/>
        <v>0</v>
      </c>
      <c r="C456" s="34"/>
      <c r="D456" s="10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76" t="str">
        <f t="shared" si="88"/>
        <v/>
      </c>
      <c r="R456" s="76" t="str">
        <f t="shared" si="89"/>
        <v/>
      </c>
      <c r="S456" s="34"/>
      <c r="T456" s="10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76" t="str">
        <f t="shared" si="90"/>
        <v/>
      </c>
      <c r="AH456" s="76" t="str">
        <f t="shared" si="91"/>
        <v/>
      </c>
    </row>
    <row r="457" spans="1:34" ht="15" hidden="1" customHeight="1" outlineLevel="1" x14ac:dyDescent="0.25">
      <c r="A457" s="60">
        <f t="shared" ref="A457:A520" si="93">IF((SUM(D457:Q457)+SUM(S457:AH457))=0,0,1)</f>
        <v>0</v>
      </c>
      <c r="B457" s="15">
        <f t="shared" si="92"/>
        <v>0</v>
      </c>
      <c r="C457" s="34"/>
      <c r="D457" s="10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76" t="str">
        <f t="shared" si="88"/>
        <v/>
      </c>
      <c r="R457" s="76" t="str">
        <f t="shared" si="89"/>
        <v/>
      </c>
      <c r="S457" s="34"/>
      <c r="T457" s="10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76" t="str">
        <f t="shared" si="90"/>
        <v/>
      </c>
      <c r="AH457" s="76" t="str">
        <f t="shared" si="91"/>
        <v/>
      </c>
    </row>
    <row r="458" spans="1:34" ht="15" hidden="1" customHeight="1" outlineLevel="1" x14ac:dyDescent="0.25">
      <c r="A458" s="60">
        <f t="shared" si="93"/>
        <v>0</v>
      </c>
      <c r="B458" s="15">
        <f t="shared" si="92"/>
        <v>0</v>
      </c>
      <c r="C458" s="34"/>
      <c r="D458" s="10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76" t="str">
        <f t="shared" si="88"/>
        <v/>
      </c>
      <c r="R458" s="76" t="str">
        <f t="shared" si="89"/>
        <v/>
      </c>
      <c r="S458" s="34"/>
      <c r="T458" s="10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76" t="str">
        <f t="shared" si="90"/>
        <v/>
      </c>
      <c r="AH458" s="76" t="str">
        <f t="shared" si="91"/>
        <v/>
      </c>
    </row>
    <row r="459" spans="1:34" ht="15" hidden="1" customHeight="1" outlineLevel="1" x14ac:dyDescent="0.25">
      <c r="A459" s="60">
        <f t="shared" si="93"/>
        <v>0</v>
      </c>
      <c r="B459" s="15">
        <f t="shared" si="92"/>
        <v>0</v>
      </c>
      <c r="C459" s="34"/>
      <c r="D459" s="10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76" t="str">
        <f t="shared" si="88"/>
        <v/>
      </c>
      <c r="R459" s="76" t="str">
        <f t="shared" si="89"/>
        <v/>
      </c>
      <c r="S459" s="34"/>
      <c r="T459" s="10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76" t="str">
        <f t="shared" si="90"/>
        <v/>
      </c>
      <c r="AH459" s="76" t="str">
        <f t="shared" si="91"/>
        <v/>
      </c>
    </row>
    <row r="460" spans="1:34" ht="15" hidden="1" customHeight="1" outlineLevel="1" x14ac:dyDescent="0.25">
      <c r="A460" s="60">
        <f t="shared" si="93"/>
        <v>0</v>
      </c>
      <c r="B460" s="15">
        <f t="shared" si="92"/>
        <v>0</v>
      </c>
      <c r="C460" s="34"/>
      <c r="D460" s="10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76" t="str">
        <f t="shared" si="88"/>
        <v/>
      </c>
      <c r="R460" s="76" t="str">
        <f t="shared" si="89"/>
        <v/>
      </c>
      <c r="S460" s="34"/>
      <c r="T460" s="10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76" t="str">
        <f t="shared" si="90"/>
        <v/>
      </c>
      <c r="AH460" s="76" t="str">
        <f t="shared" si="91"/>
        <v/>
      </c>
    </row>
    <row r="461" spans="1:34" ht="15" hidden="1" customHeight="1" outlineLevel="1" x14ac:dyDescent="0.25">
      <c r="A461" s="60">
        <f t="shared" si="93"/>
        <v>0</v>
      </c>
      <c r="B461" s="15">
        <f t="shared" si="92"/>
        <v>0</v>
      </c>
      <c r="C461" s="34"/>
      <c r="D461" s="10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76" t="str">
        <f t="shared" si="88"/>
        <v/>
      </c>
      <c r="R461" s="76" t="str">
        <f t="shared" si="89"/>
        <v/>
      </c>
      <c r="S461" s="34"/>
      <c r="T461" s="10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76" t="str">
        <f t="shared" si="90"/>
        <v/>
      </c>
      <c r="AH461" s="76" t="str">
        <f t="shared" si="91"/>
        <v/>
      </c>
    </row>
    <row r="462" spans="1:34" ht="15" hidden="1" customHeight="1" outlineLevel="1" x14ac:dyDescent="0.25">
      <c r="A462" s="60">
        <f t="shared" si="93"/>
        <v>0</v>
      </c>
      <c r="B462" s="15">
        <f t="shared" si="92"/>
        <v>0</v>
      </c>
      <c r="C462" s="34"/>
      <c r="D462" s="10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76" t="str">
        <f t="shared" si="88"/>
        <v/>
      </c>
      <c r="R462" s="76" t="str">
        <f t="shared" si="89"/>
        <v/>
      </c>
      <c r="S462" s="34"/>
      <c r="T462" s="10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76" t="str">
        <f t="shared" si="90"/>
        <v/>
      </c>
      <c r="AH462" s="76" t="str">
        <f t="shared" si="91"/>
        <v/>
      </c>
    </row>
    <row r="463" spans="1:34" ht="15" hidden="1" customHeight="1" outlineLevel="1" x14ac:dyDescent="0.25">
      <c r="A463" s="60">
        <f t="shared" si="93"/>
        <v>0</v>
      </c>
      <c r="B463" s="15">
        <f t="shared" si="92"/>
        <v>0</v>
      </c>
      <c r="C463" s="34"/>
      <c r="D463" s="10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76" t="str">
        <f t="shared" si="88"/>
        <v/>
      </c>
      <c r="R463" s="76" t="str">
        <f t="shared" si="89"/>
        <v/>
      </c>
      <c r="S463" s="34"/>
      <c r="T463" s="10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76" t="str">
        <f t="shared" si="90"/>
        <v/>
      </c>
      <c r="AH463" s="76" t="str">
        <f t="shared" si="91"/>
        <v/>
      </c>
    </row>
    <row r="464" spans="1:34" ht="15" hidden="1" customHeight="1" outlineLevel="1" x14ac:dyDescent="0.25">
      <c r="A464" s="60">
        <f t="shared" si="93"/>
        <v>0</v>
      </c>
      <c r="B464" s="15">
        <f t="shared" si="92"/>
        <v>0</v>
      </c>
      <c r="C464" s="34"/>
      <c r="D464" s="10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76" t="str">
        <f t="shared" si="88"/>
        <v/>
      </c>
      <c r="R464" s="76" t="str">
        <f t="shared" si="89"/>
        <v/>
      </c>
      <c r="S464" s="34"/>
      <c r="T464" s="10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76" t="str">
        <f t="shared" si="90"/>
        <v/>
      </c>
      <c r="AH464" s="76" t="str">
        <f t="shared" si="91"/>
        <v/>
      </c>
    </row>
    <row r="465" spans="1:34" ht="15" hidden="1" customHeight="1" outlineLevel="1" x14ac:dyDescent="0.25">
      <c r="A465" s="60">
        <f t="shared" si="93"/>
        <v>0</v>
      </c>
      <c r="B465" s="15">
        <f t="shared" si="92"/>
        <v>0</v>
      </c>
      <c r="C465" s="34"/>
      <c r="D465" s="10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76" t="str">
        <f t="shared" si="88"/>
        <v/>
      </c>
      <c r="R465" s="76" t="str">
        <f t="shared" si="89"/>
        <v/>
      </c>
      <c r="S465" s="34"/>
      <c r="T465" s="10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76" t="str">
        <f t="shared" si="90"/>
        <v/>
      </c>
      <c r="AH465" s="76" t="str">
        <f t="shared" si="91"/>
        <v/>
      </c>
    </row>
    <row r="466" spans="1:34" ht="15" hidden="1" customHeight="1" outlineLevel="1" x14ac:dyDescent="0.25">
      <c r="A466" s="60">
        <f t="shared" si="93"/>
        <v>0</v>
      </c>
      <c r="B466" s="15">
        <f t="shared" si="92"/>
        <v>0</v>
      </c>
      <c r="C466" s="34"/>
      <c r="D466" s="10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76" t="str">
        <f>IF(C466=0,"",IF(E466&gt;=$E$6,"+","-"))</f>
        <v/>
      </c>
      <c r="R466" s="76" t="str">
        <f t="shared" si="89"/>
        <v/>
      </c>
      <c r="S466" s="34"/>
      <c r="T466" s="10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76" t="str">
        <f t="shared" si="90"/>
        <v/>
      </c>
      <c r="AH466" s="76" t="str">
        <f t="shared" si="91"/>
        <v/>
      </c>
    </row>
    <row r="467" spans="1:34" ht="15" hidden="1" customHeight="1" x14ac:dyDescent="0.25">
      <c r="A467" s="60">
        <f t="shared" si="93"/>
        <v>0</v>
      </c>
      <c r="B467" s="124"/>
      <c r="C467" s="8" t="s">
        <v>4</v>
      </c>
      <c r="D467" s="61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3"/>
      <c r="Q467" s="27">
        <f>COUNTIF(Q469:Q493,"-")</f>
        <v>0</v>
      </c>
      <c r="R467" s="27">
        <f>COUNTIF(R469:R493,"-")</f>
        <v>0</v>
      </c>
      <c r="S467" s="8" t="s">
        <v>4</v>
      </c>
      <c r="T467" s="64"/>
      <c r="U467" s="62"/>
      <c r="V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5"/>
      <c r="AG467" s="27">
        <f>COUNTIF(AG469:AG493,"-")</f>
        <v>0</v>
      </c>
      <c r="AH467" s="27">
        <f>COUNTIF(AH469:AH493,"-")</f>
        <v>0</v>
      </c>
    </row>
    <row r="468" spans="1:34" ht="15" hidden="1" customHeight="1" x14ac:dyDescent="0.25">
      <c r="A468" s="60">
        <f t="shared" si="93"/>
        <v>0</v>
      </c>
      <c r="B468" s="125"/>
      <c r="C468" s="8" t="s">
        <v>5</v>
      </c>
      <c r="D468" s="61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3"/>
      <c r="Q468" s="27">
        <f>COUNTIF(Q469:Q493,"-")+COUNTIF(Q469:Q493,"+")</f>
        <v>0</v>
      </c>
      <c r="R468" s="27">
        <f>COUNTIF(R469:R493,"-")+COUNTIF(R469:R493,"+")</f>
        <v>0</v>
      </c>
      <c r="S468" s="8" t="s">
        <v>5</v>
      </c>
      <c r="T468" s="64"/>
      <c r="U468" s="62"/>
      <c r="V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5"/>
      <c r="AG468" s="27">
        <f>COUNTIF(AG469:AG493,"-")+COUNTIF(AG469:AG493,"+")</f>
        <v>0</v>
      </c>
      <c r="AH468" s="27">
        <f>COUNTIF(AH469:AH493,"-")+COUNTIF(AH469:AH493,"+")</f>
        <v>0</v>
      </c>
    </row>
    <row r="469" spans="1:34" ht="15" hidden="1" customHeight="1" outlineLevel="1" x14ac:dyDescent="0.25">
      <c r="A469" s="60">
        <f t="shared" si="93"/>
        <v>0</v>
      </c>
      <c r="B469" s="15">
        <f>B467</f>
        <v>0</v>
      </c>
      <c r="C469" s="31"/>
      <c r="D469" s="10"/>
      <c r="E469" s="32"/>
      <c r="F469" s="32"/>
      <c r="G469" s="32"/>
      <c r="H469" s="32"/>
      <c r="I469" s="32"/>
      <c r="J469" s="32"/>
      <c r="K469" s="32"/>
      <c r="L469" s="32"/>
      <c r="M469" s="32"/>
      <c r="N469" s="33"/>
      <c r="O469" s="32"/>
      <c r="P469" s="32"/>
      <c r="Q469" s="76" t="str">
        <f>IF(E469=0,"",IF(E469&gt;=$E$6,"+","-"))</f>
        <v/>
      </c>
      <c r="R469" s="76" t="str">
        <f>IF(C469&gt;0,IF(AND(F469&lt;=$F$6,G469&lt;=$G$6,H469&lt;=$H$6,I469&lt;=$I$6,J469&lt;=$J$6,K469&lt;=$K$6,L469&lt;=$L$6,M469&lt;=$M$6,N469&lt;=$N$6,O469&lt;=$O$6,P469&lt;=$P$6),"+","-"),"")</f>
        <v/>
      </c>
      <c r="S469" s="31"/>
      <c r="T469" s="10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76" t="str">
        <f>IF(U469=0,"",IF(U469&gt;=$U$6,"+","-"))</f>
        <v/>
      </c>
      <c r="AH469" s="76" t="str">
        <f>IF(S469&gt;0,IF(AND(V469&lt;=$V$6,W469&lt;=$W$6,X469&lt;=$X$6,Y469&lt;=$Y$6,Z469&lt;=$Z$6,AA469&lt;=$AA$6,AB469&lt;=$AB$6,AC469&lt;=$AC$6,AD469&lt;=$AD$6,AE469&lt;=$AE$6,AF469&lt;=$AF$6),"+","-"),"")</f>
        <v/>
      </c>
    </row>
    <row r="470" spans="1:34" ht="15" hidden="1" customHeight="1" outlineLevel="1" x14ac:dyDescent="0.25">
      <c r="A470" s="60">
        <f t="shared" si="93"/>
        <v>0</v>
      </c>
      <c r="B470" s="15">
        <f>B469</f>
        <v>0</v>
      </c>
      <c r="C470" s="31"/>
      <c r="D470" s="10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76" t="str">
        <f t="shared" ref="Q470:Q492" si="94">IF(E470=0,"",IF(E470&gt;=$E$6,"+","-"))</f>
        <v/>
      </c>
      <c r="R470" s="76" t="str">
        <f t="shared" ref="R470:R493" si="95">IF(C470&gt;0,IF(AND(F470&lt;=$F$6,G470&lt;=$G$6,H470&lt;=$H$6,I470&lt;=$I$6,J470&lt;=$J$6,K470&lt;=$K$6,L470&lt;=$L$6,M470&lt;=$M$6,N470&lt;=$N$6,O470&lt;=$O$6,P470&lt;=$P$6),"+","-"),"")</f>
        <v/>
      </c>
      <c r="S470" s="31"/>
      <c r="T470" s="10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76" t="str">
        <f t="shared" ref="AG470:AG493" si="96">IF(U470=0,"",IF(U470&gt;=$U$6,"+","-"))</f>
        <v/>
      </c>
      <c r="AH470" s="76" t="str">
        <f t="shared" ref="AH470:AH493" si="97">IF(S470&gt;0,IF(AND(V470&lt;=$V$6,W470&lt;=$W$6,X470&lt;=$X$6,Y470&lt;=$Y$6,Z470&lt;=$Z$6,AA470&lt;=$AA$6,AB470&lt;=$AB$6,AC470&lt;=$AC$6,AD470&lt;=$AD$6,AE470&lt;=$AE$6,AF470&lt;=$AF$6),"+","-"),"")</f>
        <v/>
      </c>
    </row>
    <row r="471" spans="1:34" ht="15" hidden="1" customHeight="1" outlineLevel="1" x14ac:dyDescent="0.25">
      <c r="A471" s="60">
        <f t="shared" si="93"/>
        <v>0</v>
      </c>
      <c r="B471" s="15">
        <f t="shared" ref="B471:B493" si="98">B470</f>
        <v>0</v>
      </c>
      <c r="C471" s="31"/>
      <c r="D471" s="10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76" t="str">
        <f t="shared" si="94"/>
        <v/>
      </c>
      <c r="R471" s="76" t="str">
        <f t="shared" si="95"/>
        <v/>
      </c>
      <c r="S471" s="31"/>
      <c r="T471" s="10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76" t="str">
        <f t="shared" si="96"/>
        <v/>
      </c>
      <c r="AH471" s="76" t="str">
        <f t="shared" si="97"/>
        <v/>
      </c>
    </row>
    <row r="472" spans="1:34" ht="15" hidden="1" customHeight="1" outlineLevel="1" x14ac:dyDescent="0.25">
      <c r="A472" s="60">
        <f t="shared" si="93"/>
        <v>0</v>
      </c>
      <c r="B472" s="15">
        <f t="shared" si="98"/>
        <v>0</v>
      </c>
      <c r="C472" s="31"/>
      <c r="D472" s="10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76" t="str">
        <f t="shared" si="94"/>
        <v/>
      </c>
      <c r="R472" s="76" t="str">
        <f t="shared" si="95"/>
        <v/>
      </c>
      <c r="S472" s="31"/>
      <c r="T472" s="10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76" t="str">
        <f t="shared" si="96"/>
        <v/>
      </c>
      <c r="AH472" s="76" t="str">
        <f t="shared" si="97"/>
        <v/>
      </c>
    </row>
    <row r="473" spans="1:34" ht="15" hidden="1" customHeight="1" outlineLevel="1" x14ac:dyDescent="0.25">
      <c r="A473" s="60">
        <f t="shared" si="93"/>
        <v>0</v>
      </c>
      <c r="B473" s="15">
        <f t="shared" si="98"/>
        <v>0</v>
      </c>
      <c r="C473" s="31"/>
      <c r="D473" s="10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76" t="str">
        <f t="shared" si="94"/>
        <v/>
      </c>
      <c r="R473" s="76" t="str">
        <f t="shared" si="95"/>
        <v/>
      </c>
      <c r="S473" s="31"/>
      <c r="T473" s="10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76" t="str">
        <f t="shared" si="96"/>
        <v/>
      </c>
      <c r="AH473" s="76" t="str">
        <f t="shared" si="97"/>
        <v/>
      </c>
    </row>
    <row r="474" spans="1:34" ht="15" hidden="1" customHeight="1" outlineLevel="1" x14ac:dyDescent="0.25">
      <c r="A474" s="60">
        <f t="shared" si="93"/>
        <v>0</v>
      </c>
      <c r="B474" s="15">
        <f t="shared" si="98"/>
        <v>0</v>
      </c>
      <c r="C474" s="31"/>
      <c r="D474" s="10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76" t="str">
        <f t="shared" si="94"/>
        <v/>
      </c>
      <c r="R474" s="76" t="str">
        <f t="shared" si="95"/>
        <v/>
      </c>
      <c r="S474" s="31"/>
      <c r="T474" s="10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76" t="str">
        <f t="shared" si="96"/>
        <v/>
      </c>
      <c r="AH474" s="76" t="str">
        <f t="shared" si="97"/>
        <v/>
      </c>
    </row>
    <row r="475" spans="1:34" ht="15" hidden="1" customHeight="1" outlineLevel="1" x14ac:dyDescent="0.25">
      <c r="A475" s="60">
        <f t="shared" si="93"/>
        <v>0</v>
      </c>
      <c r="B475" s="15">
        <f t="shared" si="98"/>
        <v>0</v>
      </c>
      <c r="C475" s="31"/>
      <c r="D475" s="10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76" t="str">
        <f t="shared" si="94"/>
        <v/>
      </c>
      <c r="R475" s="76" t="str">
        <f t="shared" si="95"/>
        <v/>
      </c>
      <c r="S475" s="31"/>
      <c r="T475" s="10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76" t="str">
        <f t="shared" si="96"/>
        <v/>
      </c>
      <c r="AH475" s="76" t="str">
        <f t="shared" si="97"/>
        <v/>
      </c>
    </row>
    <row r="476" spans="1:34" ht="15" hidden="1" customHeight="1" outlineLevel="1" x14ac:dyDescent="0.25">
      <c r="A476" s="60">
        <f t="shared" si="93"/>
        <v>0</v>
      </c>
      <c r="B476" s="15">
        <f t="shared" si="98"/>
        <v>0</v>
      </c>
      <c r="C476" s="34"/>
      <c r="D476" s="10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76" t="str">
        <f t="shared" si="94"/>
        <v/>
      </c>
      <c r="R476" s="76" t="str">
        <f t="shared" si="95"/>
        <v/>
      </c>
      <c r="S476" s="34"/>
      <c r="T476" s="10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76" t="str">
        <f t="shared" si="96"/>
        <v/>
      </c>
      <c r="AH476" s="76" t="str">
        <f t="shared" si="97"/>
        <v/>
      </c>
    </row>
    <row r="477" spans="1:34" ht="15" hidden="1" customHeight="1" outlineLevel="1" x14ac:dyDescent="0.25">
      <c r="A477" s="60">
        <f t="shared" si="93"/>
        <v>0</v>
      </c>
      <c r="B477" s="15">
        <f t="shared" si="98"/>
        <v>0</v>
      </c>
      <c r="C477" s="34"/>
      <c r="D477" s="10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76" t="str">
        <f t="shared" si="94"/>
        <v/>
      </c>
      <c r="R477" s="76" t="str">
        <f t="shared" si="95"/>
        <v/>
      </c>
      <c r="S477" s="34"/>
      <c r="T477" s="10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76" t="str">
        <f t="shared" si="96"/>
        <v/>
      </c>
      <c r="AH477" s="76" t="str">
        <f t="shared" si="97"/>
        <v/>
      </c>
    </row>
    <row r="478" spans="1:34" ht="15" hidden="1" customHeight="1" outlineLevel="1" x14ac:dyDescent="0.25">
      <c r="A478" s="60">
        <f t="shared" si="93"/>
        <v>0</v>
      </c>
      <c r="B478" s="15">
        <f t="shared" si="98"/>
        <v>0</v>
      </c>
      <c r="C478" s="34"/>
      <c r="D478" s="10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76" t="str">
        <f t="shared" si="94"/>
        <v/>
      </c>
      <c r="R478" s="76" t="str">
        <f t="shared" si="95"/>
        <v/>
      </c>
      <c r="S478" s="34"/>
      <c r="T478" s="10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76" t="str">
        <f t="shared" si="96"/>
        <v/>
      </c>
      <c r="AH478" s="76" t="str">
        <f t="shared" si="97"/>
        <v/>
      </c>
    </row>
    <row r="479" spans="1:34" ht="15" hidden="1" customHeight="1" outlineLevel="1" x14ac:dyDescent="0.25">
      <c r="A479" s="60">
        <f t="shared" si="93"/>
        <v>0</v>
      </c>
      <c r="B479" s="15">
        <f t="shared" si="98"/>
        <v>0</v>
      </c>
      <c r="C479" s="34"/>
      <c r="D479" s="10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76" t="str">
        <f t="shared" si="94"/>
        <v/>
      </c>
      <c r="R479" s="76" t="str">
        <f t="shared" si="95"/>
        <v/>
      </c>
      <c r="S479" s="34"/>
      <c r="T479" s="10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76" t="str">
        <f t="shared" si="96"/>
        <v/>
      </c>
      <c r="AH479" s="76" t="str">
        <f t="shared" si="97"/>
        <v/>
      </c>
    </row>
    <row r="480" spans="1:34" ht="15" hidden="1" customHeight="1" outlineLevel="1" x14ac:dyDescent="0.25">
      <c r="A480" s="60">
        <f t="shared" si="93"/>
        <v>0</v>
      </c>
      <c r="B480" s="15">
        <f t="shared" si="98"/>
        <v>0</v>
      </c>
      <c r="C480" s="34"/>
      <c r="D480" s="10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76" t="str">
        <f t="shared" si="94"/>
        <v/>
      </c>
      <c r="R480" s="76" t="str">
        <f t="shared" si="95"/>
        <v/>
      </c>
      <c r="S480" s="34"/>
      <c r="T480" s="10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76" t="str">
        <f t="shared" si="96"/>
        <v/>
      </c>
      <c r="AH480" s="76" t="str">
        <f t="shared" si="97"/>
        <v/>
      </c>
    </row>
    <row r="481" spans="1:34" ht="15" hidden="1" customHeight="1" outlineLevel="1" x14ac:dyDescent="0.25">
      <c r="A481" s="60">
        <f t="shared" si="93"/>
        <v>0</v>
      </c>
      <c r="B481" s="15">
        <f t="shared" si="98"/>
        <v>0</v>
      </c>
      <c r="C481" s="34"/>
      <c r="D481" s="10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76" t="str">
        <f t="shared" si="94"/>
        <v/>
      </c>
      <c r="R481" s="76" t="str">
        <f t="shared" si="95"/>
        <v/>
      </c>
      <c r="S481" s="34"/>
      <c r="T481" s="10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76" t="str">
        <f t="shared" si="96"/>
        <v/>
      </c>
      <c r="AH481" s="76" t="str">
        <f t="shared" si="97"/>
        <v/>
      </c>
    </row>
    <row r="482" spans="1:34" ht="15" hidden="1" customHeight="1" outlineLevel="1" x14ac:dyDescent="0.25">
      <c r="A482" s="60">
        <f t="shared" si="93"/>
        <v>0</v>
      </c>
      <c r="B482" s="15">
        <f t="shared" si="98"/>
        <v>0</v>
      </c>
      <c r="C482" s="34"/>
      <c r="D482" s="10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76" t="str">
        <f t="shared" si="94"/>
        <v/>
      </c>
      <c r="R482" s="76" t="str">
        <f t="shared" si="95"/>
        <v/>
      </c>
      <c r="S482" s="34"/>
      <c r="T482" s="10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76" t="str">
        <f t="shared" si="96"/>
        <v/>
      </c>
      <c r="AH482" s="76" t="str">
        <f t="shared" si="97"/>
        <v/>
      </c>
    </row>
    <row r="483" spans="1:34" ht="15" hidden="1" customHeight="1" outlineLevel="1" x14ac:dyDescent="0.25">
      <c r="A483" s="60">
        <f t="shared" si="93"/>
        <v>0</v>
      </c>
      <c r="B483" s="15">
        <f t="shared" si="98"/>
        <v>0</v>
      </c>
      <c r="C483" s="34"/>
      <c r="D483" s="10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76" t="str">
        <f t="shared" si="94"/>
        <v/>
      </c>
      <c r="R483" s="76" t="str">
        <f t="shared" si="95"/>
        <v/>
      </c>
      <c r="S483" s="34"/>
      <c r="T483" s="10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76" t="str">
        <f t="shared" si="96"/>
        <v/>
      </c>
      <c r="AH483" s="76" t="str">
        <f t="shared" si="97"/>
        <v/>
      </c>
    </row>
    <row r="484" spans="1:34" ht="15" hidden="1" customHeight="1" outlineLevel="1" x14ac:dyDescent="0.25">
      <c r="A484" s="60">
        <f t="shared" si="93"/>
        <v>0</v>
      </c>
      <c r="B484" s="15">
        <f t="shared" si="98"/>
        <v>0</v>
      </c>
      <c r="C484" s="34"/>
      <c r="D484" s="10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76" t="str">
        <f t="shared" si="94"/>
        <v/>
      </c>
      <c r="R484" s="76" t="str">
        <f t="shared" si="95"/>
        <v/>
      </c>
      <c r="S484" s="34"/>
      <c r="T484" s="10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76" t="str">
        <f t="shared" si="96"/>
        <v/>
      </c>
      <c r="AH484" s="76" t="str">
        <f t="shared" si="97"/>
        <v/>
      </c>
    </row>
    <row r="485" spans="1:34" ht="15" hidden="1" customHeight="1" outlineLevel="1" x14ac:dyDescent="0.25">
      <c r="A485" s="60">
        <f t="shared" si="93"/>
        <v>0</v>
      </c>
      <c r="B485" s="15">
        <f t="shared" si="98"/>
        <v>0</v>
      </c>
      <c r="C485" s="34"/>
      <c r="D485" s="10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76" t="str">
        <f t="shared" si="94"/>
        <v/>
      </c>
      <c r="R485" s="76" t="str">
        <f t="shared" si="95"/>
        <v/>
      </c>
      <c r="S485" s="34"/>
      <c r="T485" s="10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76" t="str">
        <f t="shared" si="96"/>
        <v/>
      </c>
      <c r="AH485" s="76" t="str">
        <f t="shared" si="97"/>
        <v/>
      </c>
    </row>
    <row r="486" spans="1:34" ht="15" hidden="1" customHeight="1" outlineLevel="1" x14ac:dyDescent="0.25">
      <c r="A486" s="60">
        <f t="shared" si="93"/>
        <v>0</v>
      </c>
      <c r="B486" s="15">
        <f t="shared" si="98"/>
        <v>0</v>
      </c>
      <c r="C486" s="34"/>
      <c r="D486" s="10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76" t="str">
        <f t="shared" si="94"/>
        <v/>
      </c>
      <c r="R486" s="76" t="str">
        <f t="shared" si="95"/>
        <v/>
      </c>
      <c r="S486" s="34"/>
      <c r="T486" s="10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76" t="str">
        <f t="shared" si="96"/>
        <v/>
      </c>
      <c r="AH486" s="76" t="str">
        <f t="shared" si="97"/>
        <v/>
      </c>
    </row>
    <row r="487" spans="1:34" ht="15" hidden="1" customHeight="1" outlineLevel="1" x14ac:dyDescent="0.25">
      <c r="A487" s="60">
        <f t="shared" si="93"/>
        <v>0</v>
      </c>
      <c r="B487" s="15">
        <f t="shared" si="98"/>
        <v>0</v>
      </c>
      <c r="C487" s="34"/>
      <c r="D487" s="10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76" t="str">
        <f t="shared" si="94"/>
        <v/>
      </c>
      <c r="R487" s="76" t="str">
        <f t="shared" si="95"/>
        <v/>
      </c>
      <c r="S487" s="34"/>
      <c r="T487" s="10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76" t="str">
        <f t="shared" si="96"/>
        <v/>
      </c>
      <c r="AH487" s="76" t="str">
        <f t="shared" si="97"/>
        <v/>
      </c>
    </row>
    <row r="488" spans="1:34" ht="15" hidden="1" customHeight="1" outlineLevel="1" x14ac:dyDescent="0.25">
      <c r="A488" s="60">
        <f t="shared" si="93"/>
        <v>0</v>
      </c>
      <c r="B488" s="15">
        <f t="shared" si="98"/>
        <v>0</v>
      </c>
      <c r="C488" s="34"/>
      <c r="D488" s="10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76" t="str">
        <f t="shared" si="94"/>
        <v/>
      </c>
      <c r="R488" s="76" t="str">
        <f t="shared" si="95"/>
        <v/>
      </c>
      <c r="S488" s="34"/>
      <c r="T488" s="10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76" t="str">
        <f t="shared" si="96"/>
        <v/>
      </c>
      <c r="AH488" s="76" t="str">
        <f t="shared" si="97"/>
        <v/>
      </c>
    </row>
    <row r="489" spans="1:34" ht="15" hidden="1" customHeight="1" outlineLevel="1" x14ac:dyDescent="0.25">
      <c r="A489" s="60">
        <f t="shared" si="93"/>
        <v>0</v>
      </c>
      <c r="B489" s="15">
        <f t="shared" si="98"/>
        <v>0</v>
      </c>
      <c r="C489" s="34"/>
      <c r="D489" s="10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76" t="str">
        <f t="shared" si="94"/>
        <v/>
      </c>
      <c r="R489" s="76" t="str">
        <f t="shared" si="95"/>
        <v/>
      </c>
      <c r="S489" s="34"/>
      <c r="T489" s="10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76" t="str">
        <f t="shared" si="96"/>
        <v/>
      </c>
      <c r="AH489" s="76" t="str">
        <f t="shared" si="97"/>
        <v/>
      </c>
    </row>
    <row r="490" spans="1:34" ht="15" hidden="1" customHeight="1" outlineLevel="1" x14ac:dyDescent="0.25">
      <c r="A490" s="60">
        <f t="shared" si="93"/>
        <v>0</v>
      </c>
      <c r="B490" s="15">
        <f t="shared" si="98"/>
        <v>0</v>
      </c>
      <c r="C490" s="34"/>
      <c r="D490" s="10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76" t="str">
        <f t="shared" si="94"/>
        <v/>
      </c>
      <c r="R490" s="76" t="str">
        <f t="shared" si="95"/>
        <v/>
      </c>
      <c r="S490" s="34"/>
      <c r="T490" s="10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76" t="str">
        <f t="shared" si="96"/>
        <v/>
      </c>
      <c r="AH490" s="76" t="str">
        <f t="shared" si="97"/>
        <v/>
      </c>
    </row>
    <row r="491" spans="1:34" ht="15" hidden="1" customHeight="1" outlineLevel="1" x14ac:dyDescent="0.25">
      <c r="A491" s="60">
        <f t="shared" si="93"/>
        <v>0</v>
      </c>
      <c r="B491" s="15">
        <f t="shared" si="98"/>
        <v>0</v>
      </c>
      <c r="C491" s="34"/>
      <c r="D491" s="10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76" t="str">
        <f t="shared" si="94"/>
        <v/>
      </c>
      <c r="R491" s="76" t="str">
        <f t="shared" si="95"/>
        <v/>
      </c>
      <c r="S491" s="34"/>
      <c r="T491" s="10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76" t="str">
        <f t="shared" si="96"/>
        <v/>
      </c>
      <c r="AH491" s="76" t="str">
        <f t="shared" si="97"/>
        <v/>
      </c>
    </row>
    <row r="492" spans="1:34" ht="15" hidden="1" customHeight="1" outlineLevel="1" x14ac:dyDescent="0.25">
      <c r="A492" s="60">
        <f t="shared" si="93"/>
        <v>0</v>
      </c>
      <c r="B492" s="15">
        <f t="shared" si="98"/>
        <v>0</v>
      </c>
      <c r="C492" s="34"/>
      <c r="D492" s="10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76" t="str">
        <f t="shared" si="94"/>
        <v/>
      </c>
      <c r="R492" s="76" t="str">
        <f t="shared" si="95"/>
        <v/>
      </c>
      <c r="S492" s="34"/>
      <c r="T492" s="10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76" t="str">
        <f t="shared" si="96"/>
        <v/>
      </c>
      <c r="AH492" s="76" t="str">
        <f t="shared" si="97"/>
        <v/>
      </c>
    </row>
    <row r="493" spans="1:34" ht="15" hidden="1" customHeight="1" outlineLevel="1" x14ac:dyDescent="0.25">
      <c r="A493" s="60">
        <f t="shared" si="93"/>
        <v>0</v>
      </c>
      <c r="B493" s="15">
        <f t="shared" si="98"/>
        <v>0</v>
      </c>
      <c r="C493" s="34"/>
      <c r="D493" s="10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76" t="str">
        <f>IF(C493=0,"",IF(E493&gt;=$E$6,"+","-"))</f>
        <v/>
      </c>
      <c r="R493" s="76" t="str">
        <f t="shared" si="95"/>
        <v/>
      </c>
      <c r="S493" s="34"/>
      <c r="T493" s="10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76" t="str">
        <f t="shared" si="96"/>
        <v/>
      </c>
      <c r="AH493" s="76" t="str">
        <f t="shared" si="97"/>
        <v/>
      </c>
    </row>
    <row r="494" spans="1:34" ht="15" hidden="1" customHeight="1" x14ac:dyDescent="0.25">
      <c r="A494" s="60">
        <f t="shared" si="93"/>
        <v>0</v>
      </c>
      <c r="B494" s="124"/>
      <c r="C494" s="8" t="s">
        <v>4</v>
      </c>
      <c r="D494" s="61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3"/>
      <c r="Q494" s="27">
        <f>COUNTIF(Q496:Q520,"-")</f>
        <v>0</v>
      </c>
      <c r="R494" s="27">
        <f>COUNTIF(R496:R520,"-")</f>
        <v>0</v>
      </c>
      <c r="S494" s="8" t="s">
        <v>4</v>
      </c>
      <c r="T494" s="64"/>
      <c r="U494" s="62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5"/>
      <c r="AG494" s="27">
        <f>COUNTIF(AG496:AG520,"-")</f>
        <v>0</v>
      </c>
      <c r="AH494" s="27">
        <f>COUNTIF(AH496:AH520,"-")</f>
        <v>0</v>
      </c>
    </row>
    <row r="495" spans="1:34" ht="15" hidden="1" customHeight="1" x14ac:dyDescent="0.25">
      <c r="A495" s="60">
        <f t="shared" si="93"/>
        <v>0</v>
      </c>
      <c r="B495" s="125"/>
      <c r="C495" s="8" t="s">
        <v>5</v>
      </c>
      <c r="D495" s="61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3"/>
      <c r="Q495" s="27">
        <f>COUNTIF(Q496:Q520,"-")+COUNTIF(Q496:Q520,"+")</f>
        <v>0</v>
      </c>
      <c r="R495" s="27">
        <f>COUNTIF(R496:R520,"-")+COUNTIF(R496:R520,"+")</f>
        <v>0</v>
      </c>
      <c r="S495" s="8" t="s">
        <v>5</v>
      </c>
      <c r="T495" s="64"/>
      <c r="U495" s="62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65"/>
      <c r="AG495" s="27">
        <f>COUNTIF(AG496:AG520,"-")+COUNTIF(AG496:AG520,"+")</f>
        <v>0</v>
      </c>
      <c r="AH495" s="27">
        <f>COUNTIF(AH496:AH520,"-")+COUNTIF(AH496:AH520,"+")</f>
        <v>0</v>
      </c>
    </row>
    <row r="496" spans="1:34" ht="15" hidden="1" customHeight="1" outlineLevel="1" x14ac:dyDescent="0.25">
      <c r="A496" s="60">
        <f t="shared" si="93"/>
        <v>0</v>
      </c>
      <c r="B496" s="15">
        <f>B494</f>
        <v>0</v>
      </c>
      <c r="C496" s="31"/>
      <c r="D496" s="10"/>
      <c r="E496" s="32"/>
      <c r="F496" s="32"/>
      <c r="G496" s="32"/>
      <c r="H496" s="32"/>
      <c r="I496" s="32"/>
      <c r="J496" s="32"/>
      <c r="K496" s="32"/>
      <c r="L496" s="32"/>
      <c r="M496" s="32"/>
      <c r="N496" s="33"/>
      <c r="O496" s="32"/>
      <c r="P496" s="32"/>
      <c r="Q496" s="76" t="str">
        <f>IF(E496=0,"",IF(E496&gt;=$E$6,"+","-"))</f>
        <v/>
      </c>
      <c r="R496" s="76" t="str">
        <f>IF(C496&gt;0,IF(AND(F496&lt;=$F$6,G496&lt;=$G$6,H496&lt;=$H$6,I496&lt;=$I$6,J496&lt;=$J$6,K496&lt;=$K$6,L496&lt;=$L$6,M496&lt;=$M$6,N496&lt;=$N$6,O496&lt;=$O$6,P496&lt;=$P$6),"+","-"),"")</f>
        <v/>
      </c>
      <c r="S496" s="31"/>
      <c r="T496" s="10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76" t="str">
        <f>IF(U496=0,"",IF(U496&gt;=$U$6,"+","-"))</f>
        <v/>
      </c>
      <c r="AH496" s="76" t="str">
        <f>IF(S496&gt;0,IF(AND(V496&lt;=$V$6,W496&lt;=$W$6,X496&lt;=$X$6,Y496&lt;=$Y$6,Z496&lt;=$Z$6,AA496&lt;=$AA$6,AB496&lt;=$AB$6,AC496&lt;=$AC$6,AD496&lt;=$AD$6,AE496&lt;=$AE$6,AF496&lt;=$AF$6),"+","-"),"")</f>
        <v/>
      </c>
    </row>
    <row r="497" spans="1:34" ht="15" hidden="1" customHeight="1" outlineLevel="1" x14ac:dyDescent="0.25">
      <c r="A497" s="60">
        <f t="shared" si="93"/>
        <v>0</v>
      </c>
      <c r="B497" s="15">
        <f>B496</f>
        <v>0</v>
      </c>
      <c r="C497" s="31"/>
      <c r="D497" s="10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76" t="str">
        <f t="shared" ref="Q497:Q519" si="99">IF(E497=0,"",IF(E497&gt;=$E$6,"+","-"))</f>
        <v/>
      </c>
      <c r="R497" s="76" t="str">
        <f t="shared" ref="R497:R520" si="100">IF(C497&gt;0,IF(AND(F497&lt;=$F$6,G497&lt;=$G$6,H497&lt;=$H$6,I497&lt;=$I$6,J497&lt;=$J$6,K497&lt;=$K$6,L497&lt;=$L$6,M497&lt;=$M$6,N497&lt;=$N$6,O497&lt;=$O$6,P497&lt;=$P$6),"+","-"),"")</f>
        <v/>
      </c>
      <c r="S497" s="31"/>
      <c r="T497" s="10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76" t="str">
        <f t="shared" ref="AG497:AG520" si="101">IF(U497=0,"",IF(U497&gt;=$U$6,"+","-"))</f>
        <v/>
      </c>
      <c r="AH497" s="76" t="str">
        <f t="shared" ref="AH497:AH520" si="102">IF(S497&gt;0,IF(AND(V497&lt;=$V$6,W497&lt;=$W$6,X497&lt;=$X$6,Y497&lt;=$Y$6,Z497&lt;=$Z$6,AA497&lt;=$AA$6,AB497&lt;=$AB$6,AC497&lt;=$AC$6,AD497&lt;=$AD$6,AE497&lt;=$AE$6,AF497&lt;=$AF$6),"+","-"),"")</f>
        <v/>
      </c>
    </row>
    <row r="498" spans="1:34" ht="15" hidden="1" customHeight="1" outlineLevel="1" x14ac:dyDescent="0.25">
      <c r="A498" s="60">
        <f t="shared" si="93"/>
        <v>0</v>
      </c>
      <c r="B498" s="15">
        <f t="shared" ref="B498:B520" si="103">B497</f>
        <v>0</v>
      </c>
      <c r="C498" s="31"/>
      <c r="D498" s="10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76" t="str">
        <f t="shared" si="99"/>
        <v/>
      </c>
      <c r="R498" s="76" t="str">
        <f t="shared" si="100"/>
        <v/>
      </c>
      <c r="S498" s="31"/>
      <c r="T498" s="10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76" t="str">
        <f t="shared" si="101"/>
        <v/>
      </c>
      <c r="AH498" s="76" t="str">
        <f t="shared" si="102"/>
        <v/>
      </c>
    </row>
    <row r="499" spans="1:34" ht="15" hidden="1" customHeight="1" outlineLevel="1" x14ac:dyDescent="0.25">
      <c r="A499" s="60">
        <f t="shared" si="93"/>
        <v>0</v>
      </c>
      <c r="B499" s="15">
        <f t="shared" si="103"/>
        <v>0</v>
      </c>
      <c r="C499" s="31"/>
      <c r="D499" s="10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76" t="str">
        <f t="shared" si="99"/>
        <v/>
      </c>
      <c r="R499" s="76" t="str">
        <f t="shared" si="100"/>
        <v/>
      </c>
      <c r="S499" s="31"/>
      <c r="T499" s="10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76" t="str">
        <f t="shared" si="101"/>
        <v/>
      </c>
      <c r="AH499" s="76" t="str">
        <f t="shared" si="102"/>
        <v/>
      </c>
    </row>
    <row r="500" spans="1:34" ht="15" hidden="1" customHeight="1" outlineLevel="1" x14ac:dyDescent="0.25">
      <c r="A500" s="60">
        <f t="shared" si="93"/>
        <v>0</v>
      </c>
      <c r="B500" s="15">
        <f t="shared" si="103"/>
        <v>0</v>
      </c>
      <c r="C500" s="31"/>
      <c r="D500" s="10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76" t="str">
        <f t="shared" si="99"/>
        <v/>
      </c>
      <c r="R500" s="76" t="str">
        <f t="shared" si="100"/>
        <v/>
      </c>
      <c r="S500" s="31"/>
      <c r="T500" s="10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76" t="str">
        <f t="shared" si="101"/>
        <v/>
      </c>
      <c r="AH500" s="76" t="str">
        <f t="shared" si="102"/>
        <v/>
      </c>
    </row>
    <row r="501" spans="1:34" ht="15" hidden="1" customHeight="1" outlineLevel="1" x14ac:dyDescent="0.25">
      <c r="A501" s="60">
        <f t="shared" si="93"/>
        <v>0</v>
      </c>
      <c r="B501" s="15">
        <f t="shared" si="103"/>
        <v>0</v>
      </c>
      <c r="C501" s="31"/>
      <c r="D501" s="10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76" t="str">
        <f t="shared" si="99"/>
        <v/>
      </c>
      <c r="R501" s="76" t="str">
        <f t="shared" si="100"/>
        <v/>
      </c>
      <c r="S501" s="31"/>
      <c r="T501" s="10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76" t="str">
        <f t="shared" si="101"/>
        <v/>
      </c>
      <c r="AH501" s="76" t="str">
        <f t="shared" si="102"/>
        <v/>
      </c>
    </row>
    <row r="502" spans="1:34" ht="15" hidden="1" customHeight="1" outlineLevel="1" x14ac:dyDescent="0.25">
      <c r="A502" s="60">
        <f t="shared" si="93"/>
        <v>0</v>
      </c>
      <c r="B502" s="15">
        <f t="shared" si="103"/>
        <v>0</v>
      </c>
      <c r="C502" s="31"/>
      <c r="D502" s="10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76" t="str">
        <f t="shared" si="99"/>
        <v/>
      </c>
      <c r="R502" s="76" t="str">
        <f t="shared" si="100"/>
        <v/>
      </c>
      <c r="S502" s="31"/>
      <c r="T502" s="10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76" t="str">
        <f t="shared" si="101"/>
        <v/>
      </c>
      <c r="AH502" s="76" t="str">
        <f t="shared" si="102"/>
        <v/>
      </c>
    </row>
    <row r="503" spans="1:34" ht="15" hidden="1" customHeight="1" outlineLevel="1" x14ac:dyDescent="0.25">
      <c r="A503" s="60">
        <f t="shared" si="93"/>
        <v>0</v>
      </c>
      <c r="B503" s="15">
        <f t="shared" si="103"/>
        <v>0</v>
      </c>
      <c r="C503" s="34"/>
      <c r="D503" s="10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76" t="str">
        <f t="shared" si="99"/>
        <v/>
      </c>
      <c r="R503" s="76" t="str">
        <f t="shared" si="100"/>
        <v/>
      </c>
      <c r="S503" s="34"/>
      <c r="T503" s="10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76" t="str">
        <f t="shared" si="101"/>
        <v/>
      </c>
      <c r="AH503" s="76" t="str">
        <f t="shared" si="102"/>
        <v/>
      </c>
    </row>
    <row r="504" spans="1:34" ht="15" hidden="1" customHeight="1" outlineLevel="1" x14ac:dyDescent="0.25">
      <c r="A504" s="60">
        <f t="shared" si="93"/>
        <v>0</v>
      </c>
      <c r="B504" s="15">
        <f t="shared" si="103"/>
        <v>0</v>
      </c>
      <c r="C504" s="34"/>
      <c r="D504" s="10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76" t="str">
        <f t="shared" si="99"/>
        <v/>
      </c>
      <c r="R504" s="76" t="str">
        <f t="shared" si="100"/>
        <v/>
      </c>
      <c r="S504" s="34"/>
      <c r="T504" s="10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76" t="str">
        <f t="shared" si="101"/>
        <v/>
      </c>
      <c r="AH504" s="76" t="str">
        <f t="shared" si="102"/>
        <v/>
      </c>
    </row>
    <row r="505" spans="1:34" ht="15" hidden="1" customHeight="1" outlineLevel="1" x14ac:dyDescent="0.25">
      <c r="A505" s="60">
        <f t="shared" si="93"/>
        <v>0</v>
      </c>
      <c r="B505" s="15">
        <f t="shared" si="103"/>
        <v>0</v>
      </c>
      <c r="C505" s="34"/>
      <c r="D505" s="10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76" t="str">
        <f t="shared" si="99"/>
        <v/>
      </c>
      <c r="R505" s="76" t="str">
        <f t="shared" si="100"/>
        <v/>
      </c>
      <c r="S505" s="34"/>
      <c r="T505" s="10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76" t="str">
        <f t="shared" si="101"/>
        <v/>
      </c>
      <c r="AH505" s="76" t="str">
        <f t="shared" si="102"/>
        <v/>
      </c>
    </row>
    <row r="506" spans="1:34" ht="15" hidden="1" customHeight="1" outlineLevel="1" x14ac:dyDescent="0.25">
      <c r="A506" s="60">
        <f t="shared" si="93"/>
        <v>0</v>
      </c>
      <c r="B506" s="15">
        <f t="shared" si="103"/>
        <v>0</v>
      </c>
      <c r="C506" s="34"/>
      <c r="D506" s="10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76" t="str">
        <f t="shared" si="99"/>
        <v/>
      </c>
      <c r="R506" s="76" t="str">
        <f t="shared" si="100"/>
        <v/>
      </c>
      <c r="S506" s="34"/>
      <c r="T506" s="10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76" t="str">
        <f t="shared" si="101"/>
        <v/>
      </c>
      <c r="AH506" s="76" t="str">
        <f t="shared" si="102"/>
        <v/>
      </c>
    </row>
    <row r="507" spans="1:34" ht="15" hidden="1" customHeight="1" outlineLevel="1" x14ac:dyDescent="0.25">
      <c r="A507" s="60">
        <f t="shared" si="93"/>
        <v>0</v>
      </c>
      <c r="B507" s="15">
        <f t="shared" si="103"/>
        <v>0</v>
      </c>
      <c r="C507" s="34"/>
      <c r="D507" s="10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76" t="str">
        <f t="shared" si="99"/>
        <v/>
      </c>
      <c r="R507" s="76" t="str">
        <f t="shared" si="100"/>
        <v/>
      </c>
      <c r="S507" s="34"/>
      <c r="T507" s="10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76" t="str">
        <f t="shared" si="101"/>
        <v/>
      </c>
      <c r="AH507" s="76" t="str">
        <f t="shared" si="102"/>
        <v/>
      </c>
    </row>
    <row r="508" spans="1:34" ht="15" hidden="1" customHeight="1" outlineLevel="1" x14ac:dyDescent="0.25">
      <c r="A508" s="60">
        <f t="shared" si="93"/>
        <v>0</v>
      </c>
      <c r="B508" s="15">
        <f t="shared" si="103"/>
        <v>0</v>
      </c>
      <c r="C508" s="34"/>
      <c r="D508" s="10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76" t="str">
        <f t="shared" si="99"/>
        <v/>
      </c>
      <c r="R508" s="76" t="str">
        <f t="shared" si="100"/>
        <v/>
      </c>
      <c r="S508" s="34"/>
      <c r="T508" s="10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76" t="str">
        <f t="shared" si="101"/>
        <v/>
      </c>
      <c r="AH508" s="76" t="str">
        <f t="shared" si="102"/>
        <v/>
      </c>
    </row>
    <row r="509" spans="1:34" ht="15" hidden="1" customHeight="1" outlineLevel="1" x14ac:dyDescent="0.25">
      <c r="A509" s="60">
        <f t="shared" si="93"/>
        <v>0</v>
      </c>
      <c r="B509" s="15">
        <f t="shared" si="103"/>
        <v>0</v>
      </c>
      <c r="C509" s="34"/>
      <c r="D509" s="10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76" t="str">
        <f t="shared" si="99"/>
        <v/>
      </c>
      <c r="R509" s="76" t="str">
        <f t="shared" si="100"/>
        <v/>
      </c>
      <c r="S509" s="34"/>
      <c r="T509" s="10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76" t="str">
        <f t="shared" si="101"/>
        <v/>
      </c>
      <c r="AH509" s="76" t="str">
        <f t="shared" si="102"/>
        <v/>
      </c>
    </row>
    <row r="510" spans="1:34" ht="15" hidden="1" customHeight="1" outlineLevel="1" x14ac:dyDescent="0.25">
      <c r="A510" s="60">
        <f t="shared" si="93"/>
        <v>0</v>
      </c>
      <c r="B510" s="15">
        <f t="shared" si="103"/>
        <v>0</v>
      </c>
      <c r="C510" s="34"/>
      <c r="D510" s="10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76" t="str">
        <f t="shared" si="99"/>
        <v/>
      </c>
      <c r="R510" s="76" t="str">
        <f t="shared" si="100"/>
        <v/>
      </c>
      <c r="S510" s="34"/>
      <c r="T510" s="10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76" t="str">
        <f t="shared" si="101"/>
        <v/>
      </c>
      <c r="AH510" s="76" t="str">
        <f t="shared" si="102"/>
        <v/>
      </c>
    </row>
    <row r="511" spans="1:34" ht="15" hidden="1" customHeight="1" outlineLevel="1" x14ac:dyDescent="0.25">
      <c r="A511" s="60">
        <f t="shared" si="93"/>
        <v>0</v>
      </c>
      <c r="B511" s="15">
        <f t="shared" si="103"/>
        <v>0</v>
      </c>
      <c r="C511" s="34"/>
      <c r="D511" s="10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76" t="str">
        <f t="shared" si="99"/>
        <v/>
      </c>
      <c r="R511" s="76" t="str">
        <f t="shared" si="100"/>
        <v/>
      </c>
      <c r="S511" s="34"/>
      <c r="T511" s="10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76" t="str">
        <f t="shared" si="101"/>
        <v/>
      </c>
      <c r="AH511" s="76" t="str">
        <f t="shared" si="102"/>
        <v/>
      </c>
    </row>
    <row r="512" spans="1:34" ht="15" hidden="1" customHeight="1" outlineLevel="1" x14ac:dyDescent="0.25">
      <c r="A512" s="60">
        <f t="shared" si="93"/>
        <v>0</v>
      </c>
      <c r="B512" s="15">
        <f t="shared" si="103"/>
        <v>0</v>
      </c>
      <c r="C512" s="34"/>
      <c r="D512" s="10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76" t="str">
        <f t="shared" si="99"/>
        <v/>
      </c>
      <c r="R512" s="76" t="str">
        <f t="shared" si="100"/>
        <v/>
      </c>
      <c r="S512" s="34"/>
      <c r="T512" s="10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76" t="str">
        <f t="shared" si="101"/>
        <v/>
      </c>
      <c r="AH512" s="76" t="str">
        <f t="shared" si="102"/>
        <v/>
      </c>
    </row>
    <row r="513" spans="1:34" ht="15" hidden="1" customHeight="1" outlineLevel="1" x14ac:dyDescent="0.25">
      <c r="A513" s="60">
        <f t="shared" si="93"/>
        <v>0</v>
      </c>
      <c r="B513" s="15">
        <f t="shared" si="103"/>
        <v>0</v>
      </c>
      <c r="C513" s="34"/>
      <c r="D513" s="10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76" t="str">
        <f t="shared" si="99"/>
        <v/>
      </c>
      <c r="R513" s="76" t="str">
        <f t="shared" si="100"/>
        <v/>
      </c>
      <c r="S513" s="34"/>
      <c r="T513" s="10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76" t="str">
        <f t="shared" si="101"/>
        <v/>
      </c>
      <c r="AH513" s="76" t="str">
        <f t="shared" si="102"/>
        <v/>
      </c>
    </row>
    <row r="514" spans="1:34" ht="15" hidden="1" customHeight="1" outlineLevel="1" x14ac:dyDescent="0.25">
      <c r="A514" s="60">
        <f t="shared" si="93"/>
        <v>0</v>
      </c>
      <c r="B514" s="15">
        <f t="shared" si="103"/>
        <v>0</v>
      </c>
      <c r="C514" s="34"/>
      <c r="D514" s="10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76" t="str">
        <f t="shared" si="99"/>
        <v/>
      </c>
      <c r="R514" s="76" t="str">
        <f t="shared" si="100"/>
        <v/>
      </c>
      <c r="S514" s="34"/>
      <c r="T514" s="10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76" t="str">
        <f t="shared" si="101"/>
        <v/>
      </c>
      <c r="AH514" s="76" t="str">
        <f t="shared" si="102"/>
        <v/>
      </c>
    </row>
    <row r="515" spans="1:34" ht="15" hidden="1" customHeight="1" outlineLevel="1" x14ac:dyDescent="0.25">
      <c r="A515" s="60">
        <f t="shared" si="93"/>
        <v>0</v>
      </c>
      <c r="B515" s="15">
        <f t="shared" si="103"/>
        <v>0</v>
      </c>
      <c r="C515" s="34"/>
      <c r="D515" s="10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76" t="str">
        <f t="shared" si="99"/>
        <v/>
      </c>
      <c r="R515" s="76" t="str">
        <f t="shared" si="100"/>
        <v/>
      </c>
      <c r="S515" s="34"/>
      <c r="T515" s="10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76" t="str">
        <f t="shared" si="101"/>
        <v/>
      </c>
      <c r="AH515" s="76" t="str">
        <f t="shared" si="102"/>
        <v/>
      </c>
    </row>
    <row r="516" spans="1:34" ht="15" hidden="1" customHeight="1" outlineLevel="1" x14ac:dyDescent="0.25">
      <c r="A516" s="60">
        <f t="shared" si="93"/>
        <v>0</v>
      </c>
      <c r="B516" s="15">
        <f t="shared" si="103"/>
        <v>0</v>
      </c>
      <c r="C516" s="34"/>
      <c r="D516" s="10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76" t="str">
        <f t="shared" si="99"/>
        <v/>
      </c>
      <c r="R516" s="76" t="str">
        <f t="shared" si="100"/>
        <v/>
      </c>
      <c r="S516" s="34"/>
      <c r="T516" s="10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76" t="str">
        <f t="shared" si="101"/>
        <v/>
      </c>
      <c r="AH516" s="76" t="str">
        <f t="shared" si="102"/>
        <v/>
      </c>
    </row>
    <row r="517" spans="1:34" ht="15" hidden="1" customHeight="1" outlineLevel="1" x14ac:dyDescent="0.25">
      <c r="A517" s="60">
        <f t="shared" si="93"/>
        <v>0</v>
      </c>
      <c r="B517" s="15">
        <f t="shared" si="103"/>
        <v>0</v>
      </c>
      <c r="C517" s="34"/>
      <c r="D517" s="10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76" t="str">
        <f t="shared" si="99"/>
        <v/>
      </c>
      <c r="R517" s="76" t="str">
        <f t="shared" si="100"/>
        <v/>
      </c>
      <c r="S517" s="34"/>
      <c r="T517" s="10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76" t="str">
        <f t="shared" si="101"/>
        <v/>
      </c>
      <c r="AH517" s="76" t="str">
        <f t="shared" si="102"/>
        <v/>
      </c>
    </row>
    <row r="518" spans="1:34" ht="15" hidden="1" customHeight="1" outlineLevel="1" x14ac:dyDescent="0.25">
      <c r="A518" s="60">
        <f t="shared" si="93"/>
        <v>0</v>
      </c>
      <c r="B518" s="15">
        <f t="shared" si="103"/>
        <v>0</v>
      </c>
      <c r="C518" s="34"/>
      <c r="D518" s="10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76" t="str">
        <f t="shared" si="99"/>
        <v/>
      </c>
      <c r="R518" s="76" t="str">
        <f t="shared" si="100"/>
        <v/>
      </c>
      <c r="S518" s="34"/>
      <c r="T518" s="10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76" t="str">
        <f t="shared" si="101"/>
        <v/>
      </c>
      <c r="AH518" s="76" t="str">
        <f t="shared" si="102"/>
        <v/>
      </c>
    </row>
    <row r="519" spans="1:34" ht="15" hidden="1" customHeight="1" outlineLevel="1" x14ac:dyDescent="0.25">
      <c r="A519" s="60">
        <f t="shared" si="93"/>
        <v>0</v>
      </c>
      <c r="B519" s="15">
        <f t="shared" si="103"/>
        <v>0</v>
      </c>
      <c r="C519" s="34"/>
      <c r="D519" s="10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76" t="str">
        <f t="shared" si="99"/>
        <v/>
      </c>
      <c r="R519" s="76" t="str">
        <f t="shared" si="100"/>
        <v/>
      </c>
      <c r="S519" s="34"/>
      <c r="T519" s="10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76" t="str">
        <f t="shared" si="101"/>
        <v/>
      </c>
      <c r="AH519" s="76" t="str">
        <f t="shared" si="102"/>
        <v/>
      </c>
    </row>
    <row r="520" spans="1:34" ht="15" hidden="1" customHeight="1" outlineLevel="1" x14ac:dyDescent="0.25">
      <c r="A520" s="60">
        <f t="shared" si="93"/>
        <v>0</v>
      </c>
      <c r="B520" s="15">
        <f t="shared" si="103"/>
        <v>0</v>
      </c>
      <c r="C520" s="34"/>
      <c r="D520" s="10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76" t="str">
        <f>IF(C520=0,"",IF(E520&gt;=$E$6,"+","-"))</f>
        <v/>
      </c>
      <c r="R520" s="76" t="str">
        <f t="shared" si="100"/>
        <v/>
      </c>
      <c r="S520" s="34"/>
      <c r="T520" s="10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76" t="str">
        <f t="shared" si="101"/>
        <v/>
      </c>
      <c r="AH520" s="76" t="str">
        <f t="shared" si="102"/>
        <v/>
      </c>
    </row>
    <row r="521" spans="1:34" ht="15" hidden="1" customHeight="1" x14ac:dyDescent="0.25">
      <c r="A521" s="60">
        <f t="shared" ref="A521:A584" si="104">IF((SUM(D521:Q521)+SUM(S521:AH521))=0,0,1)</f>
        <v>0</v>
      </c>
      <c r="B521" s="124"/>
      <c r="C521" s="8" t="s">
        <v>4</v>
      </c>
      <c r="D521" s="61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3"/>
      <c r="Q521" s="27">
        <f>COUNTIF(Q523:Q547,"-")</f>
        <v>0</v>
      </c>
      <c r="R521" s="27">
        <f>COUNTIF(R523:R547,"-")</f>
        <v>0</v>
      </c>
      <c r="S521" s="8" t="s">
        <v>4</v>
      </c>
      <c r="T521" s="64"/>
      <c r="U521" s="62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5"/>
      <c r="AG521" s="27">
        <f>COUNTIF(AG523:AG547,"-")</f>
        <v>0</v>
      </c>
      <c r="AH521" s="27">
        <f>COUNTIF(AH523:AH547,"-")</f>
        <v>0</v>
      </c>
    </row>
    <row r="522" spans="1:34" ht="15" hidden="1" customHeight="1" x14ac:dyDescent="0.25">
      <c r="A522" s="60">
        <f t="shared" si="104"/>
        <v>0</v>
      </c>
      <c r="B522" s="125"/>
      <c r="C522" s="8" t="s">
        <v>5</v>
      </c>
      <c r="D522" s="61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3"/>
      <c r="Q522" s="27">
        <f>COUNTIF(Q523:Q547,"-")+COUNTIF(Q523:Q547,"+")</f>
        <v>0</v>
      </c>
      <c r="R522" s="27">
        <f>COUNTIF(R523:R547,"-")+COUNTIF(R523:R547,"+")</f>
        <v>0</v>
      </c>
      <c r="S522" s="8" t="s">
        <v>5</v>
      </c>
      <c r="T522" s="64"/>
      <c r="U522" s="62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5"/>
      <c r="AG522" s="27">
        <f>COUNTIF(AG523:AG547,"-")+COUNTIF(AG523:AG547,"+")</f>
        <v>0</v>
      </c>
      <c r="AH522" s="27">
        <f>COUNTIF(AH523:AH547,"-")+COUNTIF(AH523:AH547,"+")</f>
        <v>0</v>
      </c>
    </row>
    <row r="523" spans="1:34" ht="15" hidden="1" customHeight="1" outlineLevel="1" x14ac:dyDescent="0.25">
      <c r="A523" s="60">
        <f t="shared" si="104"/>
        <v>0</v>
      </c>
      <c r="B523" s="15">
        <f>B521</f>
        <v>0</v>
      </c>
      <c r="C523" s="31"/>
      <c r="D523" s="10"/>
      <c r="E523" s="32"/>
      <c r="F523" s="32"/>
      <c r="G523" s="32"/>
      <c r="H523" s="32"/>
      <c r="I523" s="32"/>
      <c r="J523" s="32"/>
      <c r="K523" s="32"/>
      <c r="L523" s="32"/>
      <c r="M523" s="32"/>
      <c r="N523" s="33"/>
      <c r="O523" s="32"/>
      <c r="P523" s="32"/>
      <c r="Q523" s="76" t="str">
        <f>IF(E523=0,"",IF(E523&gt;=$E$6,"+","-"))</f>
        <v/>
      </c>
      <c r="R523" s="76" t="str">
        <f>IF(C523&gt;0,IF(AND(F523&lt;=$F$6,G523&lt;=$G$6,H523&lt;=$H$6,I523&lt;=$I$6,J523&lt;=$J$6,K523&lt;=$K$6,L523&lt;=$L$6,M523&lt;=$M$6,N523&lt;=$N$6,O523&lt;=$O$6,P523&lt;=$P$6),"+","-"),"")</f>
        <v/>
      </c>
      <c r="S523" s="31"/>
      <c r="T523" s="10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76" t="str">
        <f>IF(U523=0,"",IF(U523&gt;=$U$6,"+","-"))</f>
        <v/>
      </c>
      <c r="AH523" s="76" t="str">
        <f>IF(S523&gt;0,IF(AND(V523&lt;=$V$6,W523&lt;=$W$6,X523&lt;=$X$6,Y523&lt;=$Y$6,Z523&lt;=$Z$6,AA523&lt;=$AA$6,AB523&lt;=$AB$6,AC523&lt;=$AC$6,AD523&lt;=$AD$6,AE523&lt;=$AE$6,AF523&lt;=$AF$6),"+","-"),"")</f>
        <v/>
      </c>
    </row>
    <row r="524" spans="1:34" ht="15" hidden="1" customHeight="1" outlineLevel="1" x14ac:dyDescent="0.25">
      <c r="A524" s="60">
        <f t="shared" si="104"/>
        <v>0</v>
      </c>
      <c r="B524" s="15">
        <f>B523</f>
        <v>0</v>
      </c>
      <c r="C524" s="31"/>
      <c r="D524" s="10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76" t="str">
        <f t="shared" ref="Q524:Q546" si="105">IF(E524=0,"",IF(E524&gt;=$E$6,"+","-"))</f>
        <v/>
      </c>
      <c r="R524" s="76" t="str">
        <f t="shared" ref="R524:R547" si="106">IF(C524&gt;0,IF(AND(F524&lt;=$F$6,G524&lt;=$G$6,H524&lt;=$H$6,I524&lt;=$I$6,J524&lt;=$J$6,K524&lt;=$K$6,L524&lt;=$L$6,M524&lt;=$M$6,N524&lt;=$N$6,O524&lt;=$O$6,P524&lt;=$P$6),"+","-"),"")</f>
        <v/>
      </c>
      <c r="S524" s="31"/>
      <c r="T524" s="10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76" t="str">
        <f t="shared" ref="AG524:AG547" si="107">IF(U524=0,"",IF(U524&gt;=$U$6,"+","-"))</f>
        <v/>
      </c>
      <c r="AH524" s="76" t="str">
        <f t="shared" ref="AH524:AH547" si="108">IF(S524&gt;0,IF(AND(V524&lt;=$V$6,W524&lt;=$W$6,X524&lt;=$X$6,Y524&lt;=$Y$6,Z524&lt;=$Z$6,AA524&lt;=$AA$6,AB524&lt;=$AB$6,AC524&lt;=$AC$6,AD524&lt;=$AD$6,AE524&lt;=$AE$6,AF524&lt;=$AF$6),"+","-"),"")</f>
        <v/>
      </c>
    </row>
    <row r="525" spans="1:34" ht="15" hidden="1" customHeight="1" outlineLevel="1" x14ac:dyDescent="0.25">
      <c r="A525" s="60">
        <f t="shared" si="104"/>
        <v>0</v>
      </c>
      <c r="B525" s="15">
        <f t="shared" ref="B525:B547" si="109">B524</f>
        <v>0</v>
      </c>
      <c r="C525" s="31"/>
      <c r="D525" s="10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76" t="str">
        <f t="shared" si="105"/>
        <v/>
      </c>
      <c r="R525" s="76" t="str">
        <f t="shared" si="106"/>
        <v/>
      </c>
      <c r="S525" s="31"/>
      <c r="T525" s="10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76" t="str">
        <f t="shared" si="107"/>
        <v/>
      </c>
      <c r="AH525" s="76" t="str">
        <f t="shared" si="108"/>
        <v/>
      </c>
    </row>
    <row r="526" spans="1:34" ht="15" hidden="1" customHeight="1" outlineLevel="1" x14ac:dyDescent="0.25">
      <c r="A526" s="60">
        <f t="shared" si="104"/>
        <v>0</v>
      </c>
      <c r="B526" s="15">
        <f t="shared" si="109"/>
        <v>0</v>
      </c>
      <c r="C526" s="31"/>
      <c r="D526" s="10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76" t="str">
        <f t="shared" si="105"/>
        <v/>
      </c>
      <c r="R526" s="76" t="str">
        <f t="shared" si="106"/>
        <v/>
      </c>
      <c r="S526" s="31"/>
      <c r="T526" s="10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76" t="str">
        <f t="shared" si="107"/>
        <v/>
      </c>
      <c r="AH526" s="76" t="str">
        <f t="shared" si="108"/>
        <v/>
      </c>
    </row>
    <row r="527" spans="1:34" ht="15" hidden="1" customHeight="1" outlineLevel="1" x14ac:dyDescent="0.25">
      <c r="A527" s="60">
        <f t="shared" si="104"/>
        <v>0</v>
      </c>
      <c r="B527" s="15">
        <f t="shared" si="109"/>
        <v>0</v>
      </c>
      <c r="C527" s="31"/>
      <c r="D527" s="10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76" t="str">
        <f t="shared" si="105"/>
        <v/>
      </c>
      <c r="R527" s="76" t="str">
        <f t="shared" si="106"/>
        <v/>
      </c>
      <c r="S527" s="31"/>
      <c r="T527" s="10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76" t="str">
        <f t="shared" si="107"/>
        <v/>
      </c>
      <c r="AH527" s="76" t="str">
        <f t="shared" si="108"/>
        <v/>
      </c>
    </row>
    <row r="528" spans="1:34" ht="15" hidden="1" customHeight="1" outlineLevel="1" x14ac:dyDescent="0.25">
      <c r="A528" s="60">
        <f t="shared" si="104"/>
        <v>0</v>
      </c>
      <c r="B528" s="15">
        <f t="shared" si="109"/>
        <v>0</v>
      </c>
      <c r="C528" s="31"/>
      <c r="D528" s="10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76" t="str">
        <f t="shared" si="105"/>
        <v/>
      </c>
      <c r="R528" s="76" t="str">
        <f t="shared" si="106"/>
        <v/>
      </c>
      <c r="S528" s="31"/>
      <c r="T528" s="10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76" t="str">
        <f t="shared" si="107"/>
        <v/>
      </c>
      <c r="AH528" s="76" t="str">
        <f t="shared" si="108"/>
        <v/>
      </c>
    </row>
    <row r="529" spans="1:34" ht="15" hidden="1" customHeight="1" outlineLevel="1" x14ac:dyDescent="0.25">
      <c r="A529" s="60">
        <f t="shared" si="104"/>
        <v>0</v>
      </c>
      <c r="B529" s="15">
        <f t="shared" si="109"/>
        <v>0</v>
      </c>
      <c r="C529" s="31"/>
      <c r="D529" s="10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76" t="str">
        <f t="shared" si="105"/>
        <v/>
      </c>
      <c r="R529" s="76" t="str">
        <f t="shared" si="106"/>
        <v/>
      </c>
      <c r="S529" s="31"/>
      <c r="T529" s="10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76" t="str">
        <f t="shared" si="107"/>
        <v/>
      </c>
      <c r="AH529" s="76" t="str">
        <f t="shared" si="108"/>
        <v/>
      </c>
    </row>
    <row r="530" spans="1:34" ht="15" hidden="1" customHeight="1" outlineLevel="1" x14ac:dyDescent="0.25">
      <c r="A530" s="60">
        <f t="shared" si="104"/>
        <v>0</v>
      </c>
      <c r="B530" s="15">
        <f t="shared" si="109"/>
        <v>0</v>
      </c>
      <c r="C530" s="34"/>
      <c r="D530" s="10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76" t="str">
        <f t="shared" si="105"/>
        <v/>
      </c>
      <c r="R530" s="76" t="str">
        <f t="shared" si="106"/>
        <v/>
      </c>
      <c r="S530" s="34"/>
      <c r="T530" s="10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76" t="str">
        <f t="shared" si="107"/>
        <v/>
      </c>
      <c r="AH530" s="76" t="str">
        <f t="shared" si="108"/>
        <v/>
      </c>
    </row>
    <row r="531" spans="1:34" ht="15" hidden="1" customHeight="1" outlineLevel="1" x14ac:dyDescent="0.25">
      <c r="A531" s="60">
        <f t="shared" si="104"/>
        <v>0</v>
      </c>
      <c r="B531" s="15">
        <f t="shared" si="109"/>
        <v>0</v>
      </c>
      <c r="C531" s="34"/>
      <c r="D531" s="10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76" t="str">
        <f t="shared" si="105"/>
        <v/>
      </c>
      <c r="R531" s="76" t="str">
        <f t="shared" si="106"/>
        <v/>
      </c>
      <c r="S531" s="34"/>
      <c r="T531" s="10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76" t="str">
        <f t="shared" si="107"/>
        <v/>
      </c>
      <c r="AH531" s="76" t="str">
        <f t="shared" si="108"/>
        <v/>
      </c>
    </row>
    <row r="532" spans="1:34" ht="15" hidden="1" customHeight="1" outlineLevel="1" x14ac:dyDescent="0.25">
      <c r="A532" s="60">
        <f t="shared" si="104"/>
        <v>0</v>
      </c>
      <c r="B532" s="15">
        <f t="shared" si="109"/>
        <v>0</v>
      </c>
      <c r="C532" s="34"/>
      <c r="D532" s="10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76" t="str">
        <f t="shared" si="105"/>
        <v/>
      </c>
      <c r="R532" s="76" t="str">
        <f t="shared" si="106"/>
        <v/>
      </c>
      <c r="S532" s="34"/>
      <c r="T532" s="10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76" t="str">
        <f t="shared" si="107"/>
        <v/>
      </c>
      <c r="AH532" s="76" t="str">
        <f t="shared" si="108"/>
        <v/>
      </c>
    </row>
    <row r="533" spans="1:34" ht="15" hidden="1" customHeight="1" outlineLevel="1" x14ac:dyDescent="0.25">
      <c r="A533" s="60">
        <f t="shared" si="104"/>
        <v>0</v>
      </c>
      <c r="B533" s="15">
        <f t="shared" si="109"/>
        <v>0</v>
      </c>
      <c r="C533" s="34"/>
      <c r="D533" s="10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76" t="str">
        <f t="shared" si="105"/>
        <v/>
      </c>
      <c r="R533" s="76" t="str">
        <f t="shared" si="106"/>
        <v/>
      </c>
      <c r="S533" s="34"/>
      <c r="T533" s="10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76" t="str">
        <f t="shared" si="107"/>
        <v/>
      </c>
      <c r="AH533" s="76" t="str">
        <f t="shared" si="108"/>
        <v/>
      </c>
    </row>
    <row r="534" spans="1:34" ht="15" hidden="1" customHeight="1" outlineLevel="1" x14ac:dyDescent="0.25">
      <c r="A534" s="60">
        <f t="shared" si="104"/>
        <v>0</v>
      </c>
      <c r="B534" s="15">
        <f t="shared" si="109"/>
        <v>0</v>
      </c>
      <c r="C534" s="34"/>
      <c r="D534" s="10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76" t="str">
        <f t="shared" si="105"/>
        <v/>
      </c>
      <c r="R534" s="76" t="str">
        <f t="shared" si="106"/>
        <v/>
      </c>
      <c r="S534" s="34"/>
      <c r="T534" s="10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76" t="str">
        <f t="shared" si="107"/>
        <v/>
      </c>
      <c r="AH534" s="76" t="str">
        <f t="shared" si="108"/>
        <v/>
      </c>
    </row>
    <row r="535" spans="1:34" ht="15" hidden="1" customHeight="1" outlineLevel="1" x14ac:dyDescent="0.25">
      <c r="A535" s="60">
        <f t="shared" si="104"/>
        <v>0</v>
      </c>
      <c r="B535" s="15">
        <f t="shared" si="109"/>
        <v>0</v>
      </c>
      <c r="C535" s="34"/>
      <c r="D535" s="10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76" t="str">
        <f t="shared" si="105"/>
        <v/>
      </c>
      <c r="R535" s="76" t="str">
        <f t="shared" si="106"/>
        <v/>
      </c>
      <c r="S535" s="34"/>
      <c r="T535" s="10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76" t="str">
        <f t="shared" si="107"/>
        <v/>
      </c>
      <c r="AH535" s="76" t="str">
        <f t="shared" si="108"/>
        <v/>
      </c>
    </row>
    <row r="536" spans="1:34" ht="15" hidden="1" customHeight="1" outlineLevel="1" x14ac:dyDescent="0.25">
      <c r="A536" s="60">
        <f t="shared" si="104"/>
        <v>0</v>
      </c>
      <c r="B536" s="15">
        <f t="shared" si="109"/>
        <v>0</v>
      </c>
      <c r="C536" s="34"/>
      <c r="D536" s="10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76" t="str">
        <f t="shared" si="105"/>
        <v/>
      </c>
      <c r="R536" s="76" t="str">
        <f t="shared" si="106"/>
        <v/>
      </c>
      <c r="S536" s="34"/>
      <c r="T536" s="10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76" t="str">
        <f t="shared" si="107"/>
        <v/>
      </c>
      <c r="AH536" s="76" t="str">
        <f t="shared" si="108"/>
        <v/>
      </c>
    </row>
    <row r="537" spans="1:34" ht="15" hidden="1" customHeight="1" outlineLevel="1" x14ac:dyDescent="0.25">
      <c r="A537" s="60">
        <f t="shared" si="104"/>
        <v>0</v>
      </c>
      <c r="B537" s="15">
        <f t="shared" si="109"/>
        <v>0</v>
      </c>
      <c r="C537" s="34"/>
      <c r="D537" s="10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76" t="str">
        <f t="shared" si="105"/>
        <v/>
      </c>
      <c r="R537" s="76" t="str">
        <f t="shared" si="106"/>
        <v/>
      </c>
      <c r="S537" s="34"/>
      <c r="T537" s="10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76" t="str">
        <f t="shared" si="107"/>
        <v/>
      </c>
      <c r="AH537" s="76" t="str">
        <f t="shared" si="108"/>
        <v/>
      </c>
    </row>
    <row r="538" spans="1:34" ht="15" hidden="1" customHeight="1" outlineLevel="1" x14ac:dyDescent="0.25">
      <c r="A538" s="60">
        <f t="shared" si="104"/>
        <v>0</v>
      </c>
      <c r="B538" s="15">
        <f t="shared" si="109"/>
        <v>0</v>
      </c>
      <c r="C538" s="34"/>
      <c r="D538" s="10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76" t="str">
        <f t="shared" si="105"/>
        <v/>
      </c>
      <c r="R538" s="76" t="str">
        <f t="shared" si="106"/>
        <v/>
      </c>
      <c r="S538" s="34"/>
      <c r="T538" s="10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76" t="str">
        <f t="shared" si="107"/>
        <v/>
      </c>
      <c r="AH538" s="76" t="str">
        <f t="shared" si="108"/>
        <v/>
      </c>
    </row>
    <row r="539" spans="1:34" ht="15" hidden="1" customHeight="1" outlineLevel="1" x14ac:dyDescent="0.25">
      <c r="A539" s="60">
        <f t="shared" si="104"/>
        <v>0</v>
      </c>
      <c r="B539" s="15">
        <f t="shared" si="109"/>
        <v>0</v>
      </c>
      <c r="C539" s="34"/>
      <c r="D539" s="10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76" t="str">
        <f t="shared" si="105"/>
        <v/>
      </c>
      <c r="R539" s="76" t="str">
        <f t="shared" si="106"/>
        <v/>
      </c>
      <c r="S539" s="34"/>
      <c r="T539" s="10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76" t="str">
        <f t="shared" si="107"/>
        <v/>
      </c>
      <c r="AH539" s="76" t="str">
        <f t="shared" si="108"/>
        <v/>
      </c>
    </row>
    <row r="540" spans="1:34" ht="15" hidden="1" customHeight="1" outlineLevel="1" x14ac:dyDescent="0.25">
      <c r="A540" s="60">
        <f t="shared" si="104"/>
        <v>0</v>
      </c>
      <c r="B540" s="15">
        <f t="shared" si="109"/>
        <v>0</v>
      </c>
      <c r="C540" s="34"/>
      <c r="D540" s="10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76" t="str">
        <f t="shared" si="105"/>
        <v/>
      </c>
      <c r="R540" s="76" t="str">
        <f t="shared" si="106"/>
        <v/>
      </c>
      <c r="S540" s="34"/>
      <c r="T540" s="10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76" t="str">
        <f t="shared" si="107"/>
        <v/>
      </c>
      <c r="AH540" s="76" t="str">
        <f t="shared" si="108"/>
        <v/>
      </c>
    </row>
    <row r="541" spans="1:34" ht="15" hidden="1" customHeight="1" outlineLevel="1" x14ac:dyDescent="0.25">
      <c r="A541" s="60">
        <f t="shared" si="104"/>
        <v>0</v>
      </c>
      <c r="B541" s="15">
        <f t="shared" si="109"/>
        <v>0</v>
      </c>
      <c r="C541" s="34"/>
      <c r="D541" s="10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76" t="str">
        <f t="shared" si="105"/>
        <v/>
      </c>
      <c r="R541" s="76" t="str">
        <f t="shared" si="106"/>
        <v/>
      </c>
      <c r="S541" s="34"/>
      <c r="T541" s="10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76" t="str">
        <f t="shared" si="107"/>
        <v/>
      </c>
      <c r="AH541" s="76" t="str">
        <f t="shared" si="108"/>
        <v/>
      </c>
    </row>
    <row r="542" spans="1:34" ht="15" hidden="1" customHeight="1" outlineLevel="1" x14ac:dyDescent="0.25">
      <c r="A542" s="60">
        <f t="shared" si="104"/>
        <v>0</v>
      </c>
      <c r="B542" s="15">
        <f t="shared" si="109"/>
        <v>0</v>
      </c>
      <c r="C542" s="34"/>
      <c r="D542" s="10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76" t="str">
        <f t="shared" si="105"/>
        <v/>
      </c>
      <c r="R542" s="76" t="str">
        <f t="shared" si="106"/>
        <v/>
      </c>
      <c r="S542" s="34"/>
      <c r="T542" s="10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76" t="str">
        <f t="shared" si="107"/>
        <v/>
      </c>
      <c r="AH542" s="76" t="str">
        <f t="shared" si="108"/>
        <v/>
      </c>
    </row>
    <row r="543" spans="1:34" ht="15" hidden="1" customHeight="1" outlineLevel="1" x14ac:dyDescent="0.25">
      <c r="A543" s="60">
        <f t="shared" si="104"/>
        <v>0</v>
      </c>
      <c r="B543" s="15">
        <f t="shared" si="109"/>
        <v>0</v>
      </c>
      <c r="C543" s="34"/>
      <c r="D543" s="10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76" t="str">
        <f t="shared" si="105"/>
        <v/>
      </c>
      <c r="R543" s="76" t="str">
        <f t="shared" si="106"/>
        <v/>
      </c>
      <c r="S543" s="34"/>
      <c r="T543" s="10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76" t="str">
        <f t="shared" si="107"/>
        <v/>
      </c>
      <c r="AH543" s="76" t="str">
        <f t="shared" si="108"/>
        <v/>
      </c>
    </row>
    <row r="544" spans="1:34" ht="15" hidden="1" customHeight="1" outlineLevel="1" x14ac:dyDescent="0.25">
      <c r="A544" s="60">
        <f t="shared" si="104"/>
        <v>0</v>
      </c>
      <c r="B544" s="15">
        <f t="shared" si="109"/>
        <v>0</v>
      </c>
      <c r="C544" s="34"/>
      <c r="D544" s="10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76" t="str">
        <f t="shared" si="105"/>
        <v/>
      </c>
      <c r="R544" s="76" t="str">
        <f t="shared" si="106"/>
        <v/>
      </c>
      <c r="S544" s="34"/>
      <c r="T544" s="10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76" t="str">
        <f t="shared" si="107"/>
        <v/>
      </c>
      <c r="AH544" s="76" t="str">
        <f t="shared" si="108"/>
        <v/>
      </c>
    </row>
    <row r="545" spans="1:34" ht="15" hidden="1" customHeight="1" outlineLevel="1" x14ac:dyDescent="0.25">
      <c r="A545" s="60">
        <f t="shared" si="104"/>
        <v>0</v>
      </c>
      <c r="B545" s="15">
        <f t="shared" si="109"/>
        <v>0</v>
      </c>
      <c r="C545" s="34"/>
      <c r="D545" s="10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76" t="str">
        <f t="shared" si="105"/>
        <v/>
      </c>
      <c r="R545" s="76" t="str">
        <f t="shared" si="106"/>
        <v/>
      </c>
      <c r="S545" s="34"/>
      <c r="T545" s="10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76" t="str">
        <f t="shared" si="107"/>
        <v/>
      </c>
      <c r="AH545" s="76" t="str">
        <f t="shared" si="108"/>
        <v/>
      </c>
    </row>
    <row r="546" spans="1:34" ht="15" hidden="1" customHeight="1" outlineLevel="1" x14ac:dyDescent="0.25">
      <c r="A546" s="60">
        <f t="shared" si="104"/>
        <v>0</v>
      </c>
      <c r="B546" s="15">
        <f t="shared" si="109"/>
        <v>0</v>
      </c>
      <c r="C546" s="34"/>
      <c r="D546" s="10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76" t="str">
        <f t="shared" si="105"/>
        <v/>
      </c>
      <c r="R546" s="76" t="str">
        <f t="shared" si="106"/>
        <v/>
      </c>
      <c r="S546" s="34"/>
      <c r="T546" s="10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76" t="str">
        <f t="shared" si="107"/>
        <v/>
      </c>
      <c r="AH546" s="76" t="str">
        <f t="shared" si="108"/>
        <v/>
      </c>
    </row>
    <row r="547" spans="1:34" ht="15" hidden="1" customHeight="1" outlineLevel="1" x14ac:dyDescent="0.25">
      <c r="A547" s="60">
        <f t="shared" si="104"/>
        <v>0</v>
      </c>
      <c r="B547" s="15">
        <f t="shared" si="109"/>
        <v>0</v>
      </c>
      <c r="C547" s="34"/>
      <c r="D547" s="10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76" t="str">
        <f>IF(C547=0,"",IF(E547&gt;=$E$6,"+","-"))</f>
        <v/>
      </c>
      <c r="R547" s="76" t="str">
        <f t="shared" si="106"/>
        <v/>
      </c>
      <c r="S547" s="34"/>
      <c r="T547" s="10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76" t="str">
        <f t="shared" si="107"/>
        <v/>
      </c>
      <c r="AH547" s="76" t="str">
        <f t="shared" si="108"/>
        <v/>
      </c>
    </row>
    <row r="548" spans="1:34" ht="15" hidden="1" customHeight="1" x14ac:dyDescent="0.25">
      <c r="A548" s="60">
        <f t="shared" si="104"/>
        <v>0</v>
      </c>
      <c r="B548" s="124"/>
      <c r="C548" s="8" t="s">
        <v>4</v>
      </c>
      <c r="D548" s="61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3"/>
      <c r="Q548" s="27">
        <f>COUNTIF(Q550:Q574,"-")</f>
        <v>0</v>
      </c>
      <c r="R548" s="27">
        <f>COUNTIF(R550:R574,"-")</f>
        <v>0</v>
      </c>
      <c r="S548" s="8" t="s">
        <v>4</v>
      </c>
      <c r="T548" s="64"/>
      <c r="U548" s="62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5"/>
      <c r="AG548" s="27">
        <f>COUNTIF(AG550:AG574,"-")</f>
        <v>0</v>
      </c>
      <c r="AH548" s="27">
        <f>COUNTIF(AH550:AH574,"-")</f>
        <v>0</v>
      </c>
    </row>
    <row r="549" spans="1:34" ht="15" hidden="1" customHeight="1" x14ac:dyDescent="0.25">
      <c r="A549" s="60">
        <f t="shared" si="104"/>
        <v>0</v>
      </c>
      <c r="B549" s="125"/>
      <c r="C549" s="8" t="s">
        <v>5</v>
      </c>
      <c r="D549" s="61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3"/>
      <c r="Q549" s="27">
        <f>COUNTIF(Q550:Q574,"-")+COUNTIF(Q550:Q574,"+")</f>
        <v>0</v>
      </c>
      <c r="R549" s="27">
        <f>COUNTIF(R550:R574,"-")+COUNTIF(R550:R574,"+")</f>
        <v>0</v>
      </c>
      <c r="S549" s="8" t="s">
        <v>5</v>
      </c>
      <c r="T549" s="64"/>
      <c r="U549" s="62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5"/>
      <c r="AG549" s="27">
        <f>COUNTIF(AG550:AG574,"-")+COUNTIF(AG550:AG574,"+")</f>
        <v>0</v>
      </c>
      <c r="AH549" s="27">
        <f>COUNTIF(AH550:AH574,"-")+COUNTIF(AH550:AH574,"+")</f>
        <v>0</v>
      </c>
    </row>
    <row r="550" spans="1:34" ht="15" hidden="1" customHeight="1" outlineLevel="1" x14ac:dyDescent="0.25">
      <c r="A550" s="60">
        <f t="shared" si="104"/>
        <v>0</v>
      </c>
      <c r="B550" s="15">
        <f>B548</f>
        <v>0</v>
      </c>
      <c r="C550" s="31"/>
      <c r="D550" s="10"/>
      <c r="E550" s="32"/>
      <c r="F550" s="32"/>
      <c r="G550" s="32"/>
      <c r="H550" s="32"/>
      <c r="I550" s="32"/>
      <c r="J550" s="32"/>
      <c r="K550" s="32"/>
      <c r="L550" s="32"/>
      <c r="M550" s="32"/>
      <c r="N550" s="33"/>
      <c r="O550" s="32"/>
      <c r="P550" s="32"/>
      <c r="Q550" s="76" t="str">
        <f>IF(E550=0,"",IF(E550&gt;=$E$6,"+","-"))</f>
        <v/>
      </c>
      <c r="R550" s="76" t="str">
        <f>IF(C550&gt;0,IF(AND(F550&lt;=$F$6,G550&lt;=$G$6,H550&lt;=$H$6,I550&lt;=$I$6,J550&lt;=$J$6,K550&lt;=$K$6,L550&lt;=$L$6,M550&lt;=$M$6,N550&lt;=$N$6,O550&lt;=$O$6,P550&lt;=$P$6),"+","-"),"")</f>
        <v/>
      </c>
      <c r="S550" s="31"/>
      <c r="T550" s="10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76" t="str">
        <f>IF(U550=0,"",IF(U550&gt;=$U$6,"+","-"))</f>
        <v/>
      </c>
      <c r="AH550" s="76" t="str">
        <f>IF(S550&gt;0,IF(AND(V550&lt;=$V$6,W550&lt;=$W$6,X550&lt;=$X$6,Y550&lt;=$Y$6,Z550&lt;=$Z$6,AA550&lt;=$AA$6,AB550&lt;=$AB$6,AC550&lt;=$AC$6,AD550&lt;=$AD$6,AE550&lt;=$AE$6,AF550&lt;=$AF$6),"+","-"),"")</f>
        <v/>
      </c>
    </row>
    <row r="551" spans="1:34" ht="15" hidden="1" customHeight="1" outlineLevel="1" x14ac:dyDescent="0.25">
      <c r="A551" s="60">
        <f t="shared" si="104"/>
        <v>0</v>
      </c>
      <c r="B551" s="15">
        <f>B550</f>
        <v>0</v>
      </c>
      <c r="C551" s="31"/>
      <c r="D551" s="10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76" t="str">
        <f t="shared" ref="Q551:Q573" si="110">IF(E551=0,"",IF(E551&gt;=$E$6,"+","-"))</f>
        <v/>
      </c>
      <c r="R551" s="76" t="str">
        <f t="shared" ref="R551:R574" si="111">IF(C551&gt;0,IF(AND(F551&lt;=$F$6,G551&lt;=$G$6,H551&lt;=$H$6,I551&lt;=$I$6,J551&lt;=$J$6,K551&lt;=$K$6,L551&lt;=$L$6,M551&lt;=$M$6,N551&lt;=$N$6,O551&lt;=$O$6,P551&lt;=$P$6),"+","-"),"")</f>
        <v/>
      </c>
      <c r="S551" s="31"/>
      <c r="T551" s="10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76" t="str">
        <f t="shared" ref="AG551:AG574" si="112">IF(U551=0,"",IF(U551&gt;=$U$6,"+","-"))</f>
        <v/>
      </c>
      <c r="AH551" s="76" t="str">
        <f t="shared" ref="AH551:AH574" si="113">IF(S551&gt;0,IF(AND(V551&lt;=$V$6,W551&lt;=$W$6,X551&lt;=$X$6,Y551&lt;=$Y$6,Z551&lt;=$Z$6,AA551&lt;=$AA$6,AB551&lt;=$AB$6,AC551&lt;=$AC$6,AD551&lt;=$AD$6,AE551&lt;=$AE$6,AF551&lt;=$AF$6),"+","-"),"")</f>
        <v/>
      </c>
    </row>
    <row r="552" spans="1:34" ht="15" hidden="1" customHeight="1" outlineLevel="1" x14ac:dyDescent="0.25">
      <c r="A552" s="60">
        <f t="shared" si="104"/>
        <v>0</v>
      </c>
      <c r="B552" s="15">
        <f t="shared" ref="B552:B574" si="114">B551</f>
        <v>0</v>
      </c>
      <c r="C552" s="31"/>
      <c r="D552" s="10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76" t="str">
        <f t="shared" si="110"/>
        <v/>
      </c>
      <c r="R552" s="76" t="str">
        <f t="shared" si="111"/>
        <v/>
      </c>
      <c r="S552" s="31"/>
      <c r="T552" s="10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76" t="str">
        <f t="shared" si="112"/>
        <v/>
      </c>
      <c r="AH552" s="76" t="str">
        <f t="shared" si="113"/>
        <v/>
      </c>
    </row>
    <row r="553" spans="1:34" ht="15" hidden="1" customHeight="1" outlineLevel="1" x14ac:dyDescent="0.25">
      <c r="A553" s="60">
        <f t="shared" si="104"/>
        <v>0</v>
      </c>
      <c r="B553" s="15">
        <f t="shared" si="114"/>
        <v>0</v>
      </c>
      <c r="C553" s="31"/>
      <c r="D553" s="10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76" t="str">
        <f t="shared" si="110"/>
        <v/>
      </c>
      <c r="R553" s="76" t="str">
        <f t="shared" si="111"/>
        <v/>
      </c>
      <c r="S553" s="31"/>
      <c r="T553" s="10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76" t="str">
        <f t="shared" si="112"/>
        <v/>
      </c>
      <c r="AH553" s="76" t="str">
        <f t="shared" si="113"/>
        <v/>
      </c>
    </row>
    <row r="554" spans="1:34" ht="15" hidden="1" customHeight="1" outlineLevel="1" x14ac:dyDescent="0.25">
      <c r="A554" s="60">
        <f t="shared" si="104"/>
        <v>0</v>
      </c>
      <c r="B554" s="15">
        <f t="shared" si="114"/>
        <v>0</v>
      </c>
      <c r="C554" s="31"/>
      <c r="D554" s="10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76" t="str">
        <f t="shared" si="110"/>
        <v/>
      </c>
      <c r="R554" s="76" t="str">
        <f t="shared" si="111"/>
        <v/>
      </c>
      <c r="S554" s="31"/>
      <c r="T554" s="10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76" t="str">
        <f t="shared" si="112"/>
        <v/>
      </c>
      <c r="AH554" s="76" t="str">
        <f t="shared" si="113"/>
        <v/>
      </c>
    </row>
    <row r="555" spans="1:34" ht="15" hidden="1" customHeight="1" outlineLevel="1" x14ac:dyDescent="0.25">
      <c r="A555" s="60">
        <f t="shared" si="104"/>
        <v>0</v>
      </c>
      <c r="B555" s="15">
        <f t="shared" si="114"/>
        <v>0</v>
      </c>
      <c r="C555" s="31"/>
      <c r="D555" s="10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76" t="str">
        <f t="shared" si="110"/>
        <v/>
      </c>
      <c r="R555" s="76" t="str">
        <f t="shared" si="111"/>
        <v/>
      </c>
      <c r="S555" s="31"/>
      <c r="T555" s="10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76" t="str">
        <f t="shared" si="112"/>
        <v/>
      </c>
      <c r="AH555" s="76" t="str">
        <f t="shared" si="113"/>
        <v/>
      </c>
    </row>
    <row r="556" spans="1:34" ht="15" hidden="1" customHeight="1" outlineLevel="1" x14ac:dyDescent="0.25">
      <c r="A556" s="60">
        <f t="shared" si="104"/>
        <v>0</v>
      </c>
      <c r="B556" s="15">
        <f t="shared" si="114"/>
        <v>0</v>
      </c>
      <c r="C556" s="31"/>
      <c r="D556" s="10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76" t="str">
        <f t="shared" si="110"/>
        <v/>
      </c>
      <c r="R556" s="76" t="str">
        <f t="shared" si="111"/>
        <v/>
      </c>
      <c r="S556" s="31"/>
      <c r="T556" s="10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76" t="str">
        <f t="shared" si="112"/>
        <v/>
      </c>
      <c r="AH556" s="76" t="str">
        <f t="shared" si="113"/>
        <v/>
      </c>
    </row>
    <row r="557" spans="1:34" ht="15" hidden="1" customHeight="1" outlineLevel="1" x14ac:dyDescent="0.25">
      <c r="A557" s="60">
        <f t="shared" si="104"/>
        <v>0</v>
      </c>
      <c r="B557" s="15">
        <f t="shared" si="114"/>
        <v>0</v>
      </c>
      <c r="C557" s="34"/>
      <c r="D557" s="10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76" t="str">
        <f t="shared" si="110"/>
        <v/>
      </c>
      <c r="R557" s="76" t="str">
        <f t="shared" si="111"/>
        <v/>
      </c>
      <c r="S557" s="34"/>
      <c r="T557" s="10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76" t="str">
        <f t="shared" si="112"/>
        <v/>
      </c>
      <c r="AH557" s="76" t="str">
        <f t="shared" si="113"/>
        <v/>
      </c>
    </row>
    <row r="558" spans="1:34" ht="15" hidden="1" customHeight="1" outlineLevel="1" x14ac:dyDescent="0.25">
      <c r="A558" s="60">
        <f t="shared" si="104"/>
        <v>0</v>
      </c>
      <c r="B558" s="15">
        <f t="shared" si="114"/>
        <v>0</v>
      </c>
      <c r="C558" s="34"/>
      <c r="D558" s="10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76" t="str">
        <f t="shared" si="110"/>
        <v/>
      </c>
      <c r="R558" s="76" t="str">
        <f t="shared" si="111"/>
        <v/>
      </c>
      <c r="S558" s="34"/>
      <c r="T558" s="10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76" t="str">
        <f t="shared" si="112"/>
        <v/>
      </c>
      <c r="AH558" s="76" t="str">
        <f t="shared" si="113"/>
        <v/>
      </c>
    </row>
    <row r="559" spans="1:34" ht="15" hidden="1" customHeight="1" outlineLevel="1" x14ac:dyDescent="0.25">
      <c r="A559" s="60">
        <f t="shared" si="104"/>
        <v>0</v>
      </c>
      <c r="B559" s="15">
        <f t="shared" si="114"/>
        <v>0</v>
      </c>
      <c r="C559" s="34"/>
      <c r="D559" s="10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76" t="str">
        <f t="shared" si="110"/>
        <v/>
      </c>
      <c r="R559" s="76" t="str">
        <f t="shared" si="111"/>
        <v/>
      </c>
      <c r="S559" s="34"/>
      <c r="T559" s="10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76" t="str">
        <f t="shared" si="112"/>
        <v/>
      </c>
      <c r="AH559" s="76" t="str">
        <f t="shared" si="113"/>
        <v/>
      </c>
    </row>
    <row r="560" spans="1:34" ht="15" hidden="1" customHeight="1" outlineLevel="1" x14ac:dyDescent="0.25">
      <c r="A560" s="60">
        <f t="shared" si="104"/>
        <v>0</v>
      </c>
      <c r="B560" s="15">
        <f t="shared" si="114"/>
        <v>0</v>
      </c>
      <c r="C560" s="34"/>
      <c r="D560" s="10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76" t="str">
        <f t="shared" si="110"/>
        <v/>
      </c>
      <c r="R560" s="76" t="str">
        <f t="shared" si="111"/>
        <v/>
      </c>
      <c r="S560" s="34"/>
      <c r="T560" s="10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76" t="str">
        <f t="shared" si="112"/>
        <v/>
      </c>
      <c r="AH560" s="76" t="str">
        <f t="shared" si="113"/>
        <v/>
      </c>
    </row>
    <row r="561" spans="1:34" ht="15" hidden="1" customHeight="1" outlineLevel="1" x14ac:dyDescent="0.25">
      <c r="A561" s="60">
        <f t="shared" si="104"/>
        <v>0</v>
      </c>
      <c r="B561" s="15">
        <f t="shared" si="114"/>
        <v>0</v>
      </c>
      <c r="C561" s="34"/>
      <c r="D561" s="10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76" t="str">
        <f t="shared" si="110"/>
        <v/>
      </c>
      <c r="R561" s="76" t="str">
        <f t="shared" si="111"/>
        <v/>
      </c>
      <c r="S561" s="34"/>
      <c r="T561" s="10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76" t="str">
        <f t="shared" si="112"/>
        <v/>
      </c>
      <c r="AH561" s="76" t="str">
        <f t="shared" si="113"/>
        <v/>
      </c>
    </row>
    <row r="562" spans="1:34" ht="15" hidden="1" customHeight="1" outlineLevel="1" x14ac:dyDescent="0.25">
      <c r="A562" s="60">
        <f t="shared" si="104"/>
        <v>0</v>
      </c>
      <c r="B562" s="15">
        <f t="shared" si="114"/>
        <v>0</v>
      </c>
      <c r="C562" s="34"/>
      <c r="D562" s="10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76" t="str">
        <f t="shared" si="110"/>
        <v/>
      </c>
      <c r="R562" s="76" t="str">
        <f t="shared" si="111"/>
        <v/>
      </c>
      <c r="S562" s="34"/>
      <c r="T562" s="10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76" t="str">
        <f t="shared" si="112"/>
        <v/>
      </c>
      <c r="AH562" s="76" t="str">
        <f t="shared" si="113"/>
        <v/>
      </c>
    </row>
    <row r="563" spans="1:34" ht="15" hidden="1" customHeight="1" outlineLevel="1" x14ac:dyDescent="0.25">
      <c r="A563" s="60">
        <f t="shared" si="104"/>
        <v>0</v>
      </c>
      <c r="B563" s="15">
        <f t="shared" si="114"/>
        <v>0</v>
      </c>
      <c r="C563" s="34"/>
      <c r="D563" s="10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76" t="str">
        <f t="shared" si="110"/>
        <v/>
      </c>
      <c r="R563" s="76" t="str">
        <f t="shared" si="111"/>
        <v/>
      </c>
      <c r="S563" s="34"/>
      <c r="T563" s="10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76" t="str">
        <f t="shared" si="112"/>
        <v/>
      </c>
      <c r="AH563" s="76" t="str">
        <f t="shared" si="113"/>
        <v/>
      </c>
    </row>
    <row r="564" spans="1:34" ht="15" hidden="1" customHeight="1" outlineLevel="1" x14ac:dyDescent="0.25">
      <c r="A564" s="60">
        <f t="shared" si="104"/>
        <v>0</v>
      </c>
      <c r="B564" s="15">
        <f t="shared" si="114"/>
        <v>0</v>
      </c>
      <c r="C564" s="34"/>
      <c r="D564" s="10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76" t="str">
        <f t="shared" si="110"/>
        <v/>
      </c>
      <c r="R564" s="76" t="str">
        <f t="shared" si="111"/>
        <v/>
      </c>
      <c r="S564" s="34"/>
      <c r="T564" s="10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76" t="str">
        <f t="shared" si="112"/>
        <v/>
      </c>
      <c r="AH564" s="76" t="str">
        <f t="shared" si="113"/>
        <v/>
      </c>
    </row>
    <row r="565" spans="1:34" ht="15" hidden="1" customHeight="1" outlineLevel="1" x14ac:dyDescent="0.25">
      <c r="A565" s="60">
        <f t="shared" si="104"/>
        <v>0</v>
      </c>
      <c r="B565" s="15">
        <f t="shared" si="114"/>
        <v>0</v>
      </c>
      <c r="C565" s="34"/>
      <c r="D565" s="10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76" t="str">
        <f t="shared" si="110"/>
        <v/>
      </c>
      <c r="R565" s="76" t="str">
        <f t="shared" si="111"/>
        <v/>
      </c>
      <c r="S565" s="34"/>
      <c r="T565" s="10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76" t="str">
        <f t="shared" si="112"/>
        <v/>
      </c>
      <c r="AH565" s="76" t="str">
        <f t="shared" si="113"/>
        <v/>
      </c>
    </row>
    <row r="566" spans="1:34" ht="15" hidden="1" customHeight="1" outlineLevel="1" x14ac:dyDescent="0.25">
      <c r="A566" s="60">
        <f t="shared" si="104"/>
        <v>0</v>
      </c>
      <c r="B566" s="15">
        <f t="shared" si="114"/>
        <v>0</v>
      </c>
      <c r="C566" s="34"/>
      <c r="D566" s="10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76" t="str">
        <f t="shared" si="110"/>
        <v/>
      </c>
      <c r="R566" s="76" t="str">
        <f t="shared" si="111"/>
        <v/>
      </c>
      <c r="S566" s="34"/>
      <c r="T566" s="10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76" t="str">
        <f t="shared" si="112"/>
        <v/>
      </c>
      <c r="AH566" s="76" t="str">
        <f t="shared" si="113"/>
        <v/>
      </c>
    </row>
    <row r="567" spans="1:34" ht="15" hidden="1" customHeight="1" outlineLevel="1" x14ac:dyDescent="0.25">
      <c r="A567" s="60">
        <f t="shared" si="104"/>
        <v>0</v>
      </c>
      <c r="B567" s="15">
        <f t="shared" si="114"/>
        <v>0</v>
      </c>
      <c r="C567" s="34"/>
      <c r="D567" s="10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76" t="str">
        <f t="shared" si="110"/>
        <v/>
      </c>
      <c r="R567" s="76" t="str">
        <f t="shared" si="111"/>
        <v/>
      </c>
      <c r="S567" s="34"/>
      <c r="T567" s="10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76" t="str">
        <f t="shared" si="112"/>
        <v/>
      </c>
      <c r="AH567" s="76" t="str">
        <f t="shared" si="113"/>
        <v/>
      </c>
    </row>
    <row r="568" spans="1:34" ht="15" hidden="1" customHeight="1" outlineLevel="1" x14ac:dyDescent="0.25">
      <c r="A568" s="60">
        <f t="shared" si="104"/>
        <v>0</v>
      </c>
      <c r="B568" s="15">
        <f t="shared" si="114"/>
        <v>0</v>
      </c>
      <c r="C568" s="34"/>
      <c r="D568" s="10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76" t="str">
        <f t="shared" si="110"/>
        <v/>
      </c>
      <c r="R568" s="76" t="str">
        <f t="shared" si="111"/>
        <v/>
      </c>
      <c r="S568" s="34"/>
      <c r="T568" s="10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76" t="str">
        <f t="shared" si="112"/>
        <v/>
      </c>
      <c r="AH568" s="76" t="str">
        <f t="shared" si="113"/>
        <v/>
      </c>
    </row>
    <row r="569" spans="1:34" ht="15" hidden="1" customHeight="1" outlineLevel="1" x14ac:dyDescent="0.25">
      <c r="A569" s="60">
        <f t="shared" si="104"/>
        <v>0</v>
      </c>
      <c r="B569" s="15">
        <f t="shared" si="114"/>
        <v>0</v>
      </c>
      <c r="C569" s="34"/>
      <c r="D569" s="10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76" t="str">
        <f t="shared" si="110"/>
        <v/>
      </c>
      <c r="R569" s="76" t="str">
        <f t="shared" si="111"/>
        <v/>
      </c>
      <c r="S569" s="34"/>
      <c r="T569" s="10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76" t="str">
        <f t="shared" si="112"/>
        <v/>
      </c>
      <c r="AH569" s="76" t="str">
        <f t="shared" si="113"/>
        <v/>
      </c>
    </row>
    <row r="570" spans="1:34" ht="15" hidden="1" customHeight="1" outlineLevel="1" x14ac:dyDescent="0.25">
      <c r="A570" s="60">
        <f t="shared" si="104"/>
        <v>0</v>
      </c>
      <c r="B570" s="15">
        <f t="shared" si="114"/>
        <v>0</v>
      </c>
      <c r="C570" s="34"/>
      <c r="D570" s="10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76" t="str">
        <f t="shared" si="110"/>
        <v/>
      </c>
      <c r="R570" s="76" t="str">
        <f t="shared" si="111"/>
        <v/>
      </c>
      <c r="S570" s="34"/>
      <c r="T570" s="10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76" t="str">
        <f t="shared" si="112"/>
        <v/>
      </c>
      <c r="AH570" s="76" t="str">
        <f t="shared" si="113"/>
        <v/>
      </c>
    </row>
    <row r="571" spans="1:34" ht="15" hidden="1" customHeight="1" outlineLevel="1" x14ac:dyDescent="0.25">
      <c r="A571" s="60">
        <f t="shared" si="104"/>
        <v>0</v>
      </c>
      <c r="B571" s="15">
        <f t="shared" si="114"/>
        <v>0</v>
      </c>
      <c r="C571" s="34"/>
      <c r="D571" s="10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76" t="str">
        <f t="shared" si="110"/>
        <v/>
      </c>
      <c r="R571" s="76" t="str">
        <f t="shared" si="111"/>
        <v/>
      </c>
      <c r="S571" s="34"/>
      <c r="T571" s="10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76" t="str">
        <f t="shared" si="112"/>
        <v/>
      </c>
      <c r="AH571" s="76" t="str">
        <f t="shared" si="113"/>
        <v/>
      </c>
    </row>
    <row r="572" spans="1:34" ht="15" hidden="1" customHeight="1" outlineLevel="1" x14ac:dyDescent="0.25">
      <c r="A572" s="60">
        <f t="shared" si="104"/>
        <v>0</v>
      </c>
      <c r="B572" s="15">
        <f t="shared" si="114"/>
        <v>0</v>
      </c>
      <c r="C572" s="34"/>
      <c r="D572" s="10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76" t="str">
        <f t="shared" si="110"/>
        <v/>
      </c>
      <c r="R572" s="76" t="str">
        <f t="shared" si="111"/>
        <v/>
      </c>
      <c r="S572" s="34"/>
      <c r="T572" s="10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76" t="str">
        <f t="shared" si="112"/>
        <v/>
      </c>
      <c r="AH572" s="76" t="str">
        <f t="shared" si="113"/>
        <v/>
      </c>
    </row>
    <row r="573" spans="1:34" ht="15" hidden="1" customHeight="1" outlineLevel="1" x14ac:dyDescent="0.25">
      <c r="A573" s="60">
        <f t="shared" si="104"/>
        <v>0</v>
      </c>
      <c r="B573" s="15">
        <f t="shared" si="114"/>
        <v>0</v>
      </c>
      <c r="C573" s="34"/>
      <c r="D573" s="10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76" t="str">
        <f t="shared" si="110"/>
        <v/>
      </c>
      <c r="R573" s="76" t="str">
        <f t="shared" si="111"/>
        <v/>
      </c>
      <c r="S573" s="34"/>
      <c r="T573" s="10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76" t="str">
        <f t="shared" si="112"/>
        <v/>
      </c>
      <c r="AH573" s="76" t="str">
        <f t="shared" si="113"/>
        <v/>
      </c>
    </row>
    <row r="574" spans="1:34" ht="15" hidden="1" customHeight="1" outlineLevel="1" x14ac:dyDescent="0.25">
      <c r="A574" s="60">
        <f t="shared" si="104"/>
        <v>0</v>
      </c>
      <c r="B574" s="15">
        <f t="shared" si="114"/>
        <v>0</v>
      </c>
      <c r="C574" s="34"/>
      <c r="D574" s="10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76" t="str">
        <f>IF(C574=0,"",IF(E574&gt;=$E$6,"+","-"))</f>
        <v/>
      </c>
      <c r="R574" s="76" t="str">
        <f t="shared" si="111"/>
        <v/>
      </c>
      <c r="S574" s="34"/>
      <c r="T574" s="10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76" t="str">
        <f t="shared" si="112"/>
        <v/>
      </c>
      <c r="AH574" s="76" t="str">
        <f t="shared" si="113"/>
        <v/>
      </c>
    </row>
    <row r="575" spans="1:34" ht="15" hidden="1" customHeight="1" x14ac:dyDescent="0.25">
      <c r="A575" s="60">
        <f t="shared" si="104"/>
        <v>0</v>
      </c>
      <c r="B575" s="124"/>
      <c r="C575" s="8" t="s">
        <v>4</v>
      </c>
      <c r="D575" s="61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3"/>
      <c r="Q575" s="27">
        <f>COUNTIF(Q577:Q601,"-")</f>
        <v>0</v>
      </c>
      <c r="R575" s="27">
        <f>COUNTIF(R577:R601,"-")</f>
        <v>0</v>
      </c>
      <c r="S575" s="8" t="s">
        <v>4</v>
      </c>
      <c r="T575" s="64"/>
      <c r="U575" s="62"/>
      <c r="V575" s="64"/>
      <c r="W575" s="64"/>
      <c r="X575" s="64"/>
      <c r="Y575" s="64"/>
      <c r="Z575" s="64"/>
      <c r="AA575" s="64"/>
      <c r="AB575" s="64"/>
      <c r="AC575" s="64"/>
      <c r="AD575" s="64"/>
      <c r="AE575" s="64"/>
      <c r="AF575" s="65"/>
      <c r="AG575" s="27">
        <f>COUNTIF(AG577:AG601,"-")</f>
        <v>0</v>
      </c>
      <c r="AH575" s="27">
        <f>COUNTIF(AH577:AH601,"-")</f>
        <v>0</v>
      </c>
    </row>
    <row r="576" spans="1:34" ht="15" hidden="1" customHeight="1" x14ac:dyDescent="0.25">
      <c r="A576" s="60">
        <f t="shared" si="104"/>
        <v>0</v>
      </c>
      <c r="B576" s="125"/>
      <c r="C576" s="8" t="s">
        <v>5</v>
      </c>
      <c r="D576" s="61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3"/>
      <c r="Q576" s="27">
        <f>COUNTIF(Q577:Q601,"-")+COUNTIF(Q577:Q601,"+")</f>
        <v>0</v>
      </c>
      <c r="R576" s="27">
        <f>COUNTIF(R577:R601,"-")+COUNTIF(R577:R601,"+")</f>
        <v>0</v>
      </c>
      <c r="S576" s="8" t="s">
        <v>5</v>
      </c>
      <c r="T576" s="64"/>
      <c r="U576" s="62"/>
      <c r="V576" s="64"/>
      <c r="W576" s="64"/>
      <c r="X576" s="64"/>
      <c r="Y576" s="64"/>
      <c r="Z576" s="64"/>
      <c r="AA576" s="64"/>
      <c r="AB576" s="64"/>
      <c r="AC576" s="64"/>
      <c r="AD576" s="64"/>
      <c r="AE576" s="64"/>
      <c r="AF576" s="65"/>
      <c r="AG576" s="27">
        <f>COUNTIF(AG577:AG601,"-")+COUNTIF(AG577:AG601,"+")</f>
        <v>0</v>
      </c>
      <c r="AH576" s="27">
        <f>COUNTIF(AH577:AH601,"-")+COUNTIF(AH577:AH601,"+")</f>
        <v>0</v>
      </c>
    </row>
    <row r="577" spans="1:34" ht="15" hidden="1" customHeight="1" outlineLevel="1" x14ac:dyDescent="0.25">
      <c r="A577" s="60">
        <f t="shared" si="104"/>
        <v>0</v>
      </c>
      <c r="B577" s="15">
        <f>B575</f>
        <v>0</v>
      </c>
      <c r="C577" s="31"/>
      <c r="D577" s="10"/>
      <c r="E577" s="32"/>
      <c r="F577" s="32"/>
      <c r="G577" s="32"/>
      <c r="H577" s="32"/>
      <c r="I577" s="32"/>
      <c r="J577" s="32"/>
      <c r="K577" s="32"/>
      <c r="L577" s="32"/>
      <c r="M577" s="32"/>
      <c r="N577" s="33"/>
      <c r="O577" s="32"/>
      <c r="P577" s="32"/>
      <c r="Q577" s="76" t="str">
        <f>IF(E577=0,"",IF(E577&gt;=$E$6,"+","-"))</f>
        <v/>
      </c>
      <c r="R577" s="76" t="str">
        <f>IF(C577&gt;0,IF(AND(F577&lt;=$F$6,G577&lt;=$G$6,H577&lt;=$H$6,I577&lt;=$I$6,J577&lt;=$J$6,K577&lt;=$K$6,L577&lt;=$L$6,M577&lt;=$M$6,N577&lt;=$N$6,O577&lt;=$O$6,P577&lt;=$P$6),"+","-"),"")</f>
        <v/>
      </c>
      <c r="S577" s="31"/>
      <c r="T577" s="10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76" t="str">
        <f>IF(U577=0,"",IF(U577&gt;=$U$6,"+","-"))</f>
        <v/>
      </c>
      <c r="AH577" s="76" t="str">
        <f>IF(S577&gt;0,IF(AND(V577&lt;=$V$6,W577&lt;=$W$6,X577&lt;=$X$6,Y577&lt;=$Y$6,Z577&lt;=$Z$6,AA577&lt;=$AA$6,AB577&lt;=$AB$6,AC577&lt;=$AC$6,AD577&lt;=$AD$6,AE577&lt;=$AE$6,AF577&lt;=$AF$6),"+","-"),"")</f>
        <v/>
      </c>
    </row>
    <row r="578" spans="1:34" ht="15" hidden="1" customHeight="1" outlineLevel="1" x14ac:dyDescent="0.25">
      <c r="A578" s="60">
        <f t="shared" si="104"/>
        <v>0</v>
      </c>
      <c r="B578" s="15">
        <f>B577</f>
        <v>0</v>
      </c>
      <c r="C578" s="31"/>
      <c r="D578" s="10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76" t="str">
        <f t="shared" ref="Q578:Q600" si="115">IF(E578=0,"",IF(E578&gt;=$E$6,"+","-"))</f>
        <v/>
      </c>
      <c r="R578" s="76" t="str">
        <f t="shared" ref="R578:R601" si="116">IF(C578&gt;0,IF(AND(F578&lt;=$F$6,G578&lt;=$G$6,H578&lt;=$H$6,I578&lt;=$I$6,J578&lt;=$J$6,K578&lt;=$K$6,L578&lt;=$L$6,M578&lt;=$M$6,N578&lt;=$N$6,O578&lt;=$O$6,P578&lt;=$P$6),"+","-"),"")</f>
        <v/>
      </c>
      <c r="S578" s="31"/>
      <c r="T578" s="10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76" t="str">
        <f t="shared" ref="AG578:AG601" si="117">IF(U578=0,"",IF(U578&gt;=$U$6,"+","-"))</f>
        <v/>
      </c>
      <c r="AH578" s="76" t="str">
        <f t="shared" ref="AH578:AH601" si="118">IF(S578&gt;0,IF(AND(V578&lt;=$V$6,W578&lt;=$W$6,X578&lt;=$X$6,Y578&lt;=$Y$6,Z578&lt;=$Z$6,AA578&lt;=$AA$6,AB578&lt;=$AB$6,AC578&lt;=$AC$6,AD578&lt;=$AD$6,AE578&lt;=$AE$6,AF578&lt;=$AF$6),"+","-"),"")</f>
        <v/>
      </c>
    </row>
    <row r="579" spans="1:34" ht="15" hidden="1" customHeight="1" outlineLevel="1" x14ac:dyDescent="0.25">
      <c r="A579" s="60">
        <f t="shared" si="104"/>
        <v>0</v>
      </c>
      <c r="B579" s="15">
        <f t="shared" ref="B579:B601" si="119">B578</f>
        <v>0</v>
      </c>
      <c r="C579" s="31"/>
      <c r="D579" s="10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76" t="str">
        <f t="shared" si="115"/>
        <v/>
      </c>
      <c r="R579" s="76" t="str">
        <f t="shared" si="116"/>
        <v/>
      </c>
      <c r="S579" s="31"/>
      <c r="T579" s="10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76" t="str">
        <f t="shared" si="117"/>
        <v/>
      </c>
      <c r="AH579" s="76" t="str">
        <f t="shared" si="118"/>
        <v/>
      </c>
    </row>
    <row r="580" spans="1:34" ht="15" hidden="1" customHeight="1" outlineLevel="1" x14ac:dyDescent="0.25">
      <c r="A580" s="60">
        <f t="shared" si="104"/>
        <v>0</v>
      </c>
      <c r="B580" s="15">
        <f t="shared" si="119"/>
        <v>0</v>
      </c>
      <c r="C580" s="31"/>
      <c r="D580" s="10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76" t="str">
        <f t="shared" si="115"/>
        <v/>
      </c>
      <c r="R580" s="76" t="str">
        <f t="shared" si="116"/>
        <v/>
      </c>
      <c r="S580" s="31"/>
      <c r="T580" s="10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76" t="str">
        <f t="shared" si="117"/>
        <v/>
      </c>
      <c r="AH580" s="76" t="str">
        <f t="shared" si="118"/>
        <v/>
      </c>
    </row>
    <row r="581" spans="1:34" ht="15" hidden="1" customHeight="1" outlineLevel="1" x14ac:dyDescent="0.25">
      <c r="A581" s="60">
        <f t="shared" si="104"/>
        <v>0</v>
      </c>
      <c r="B581" s="15">
        <f t="shared" si="119"/>
        <v>0</v>
      </c>
      <c r="C581" s="31"/>
      <c r="D581" s="10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76" t="str">
        <f t="shared" si="115"/>
        <v/>
      </c>
      <c r="R581" s="76" t="str">
        <f t="shared" si="116"/>
        <v/>
      </c>
      <c r="S581" s="31"/>
      <c r="T581" s="10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76" t="str">
        <f t="shared" si="117"/>
        <v/>
      </c>
      <c r="AH581" s="76" t="str">
        <f t="shared" si="118"/>
        <v/>
      </c>
    </row>
    <row r="582" spans="1:34" ht="15" hidden="1" customHeight="1" outlineLevel="1" x14ac:dyDescent="0.25">
      <c r="A582" s="60">
        <f t="shared" si="104"/>
        <v>0</v>
      </c>
      <c r="B582" s="15">
        <f t="shared" si="119"/>
        <v>0</v>
      </c>
      <c r="C582" s="31"/>
      <c r="D582" s="10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76" t="str">
        <f t="shared" si="115"/>
        <v/>
      </c>
      <c r="R582" s="76" t="str">
        <f t="shared" si="116"/>
        <v/>
      </c>
      <c r="S582" s="31"/>
      <c r="T582" s="10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76" t="str">
        <f t="shared" si="117"/>
        <v/>
      </c>
      <c r="AH582" s="76" t="str">
        <f t="shared" si="118"/>
        <v/>
      </c>
    </row>
    <row r="583" spans="1:34" ht="15" hidden="1" customHeight="1" outlineLevel="1" x14ac:dyDescent="0.25">
      <c r="A583" s="60">
        <f t="shared" si="104"/>
        <v>0</v>
      </c>
      <c r="B583" s="15">
        <f t="shared" si="119"/>
        <v>0</v>
      </c>
      <c r="C583" s="31"/>
      <c r="D583" s="10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76" t="str">
        <f t="shared" si="115"/>
        <v/>
      </c>
      <c r="R583" s="76" t="str">
        <f t="shared" si="116"/>
        <v/>
      </c>
      <c r="S583" s="31"/>
      <c r="T583" s="10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76" t="str">
        <f t="shared" si="117"/>
        <v/>
      </c>
      <c r="AH583" s="76" t="str">
        <f t="shared" si="118"/>
        <v/>
      </c>
    </row>
    <row r="584" spans="1:34" ht="15" hidden="1" customHeight="1" outlineLevel="1" x14ac:dyDescent="0.25">
      <c r="A584" s="60">
        <f t="shared" si="104"/>
        <v>0</v>
      </c>
      <c r="B584" s="15">
        <f t="shared" si="119"/>
        <v>0</v>
      </c>
      <c r="C584" s="34"/>
      <c r="D584" s="10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76" t="str">
        <f t="shared" si="115"/>
        <v/>
      </c>
      <c r="R584" s="76" t="str">
        <f t="shared" si="116"/>
        <v/>
      </c>
      <c r="S584" s="34"/>
      <c r="T584" s="10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76" t="str">
        <f t="shared" si="117"/>
        <v/>
      </c>
      <c r="AH584" s="76" t="str">
        <f t="shared" si="118"/>
        <v/>
      </c>
    </row>
    <row r="585" spans="1:34" ht="15" hidden="1" customHeight="1" outlineLevel="1" x14ac:dyDescent="0.25">
      <c r="A585" s="60">
        <f t="shared" ref="A585:A648" si="120">IF((SUM(D585:Q585)+SUM(S585:AH585))=0,0,1)</f>
        <v>0</v>
      </c>
      <c r="B585" s="15">
        <f t="shared" si="119"/>
        <v>0</v>
      </c>
      <c r="C585" s="34"/>
      <c r="D585" s="10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76" t="str">
        <f t="shared" si="115"/>
        <v/>
      </c>
      <c r="R585" s="76" t="str">
        <f t="shared" si="116"/>
        <v/>
      </c>
      <c r="S585" s="34"/>
      <c r="T585" s="10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76" t="str">
        <f t="shared" si="117"/>
        <v/>
      </c>
      <c r="AH585" s="76" t="str">
        <f t="shared" si="118"/>
        <v/>
      </c>
    </row>
    <row r="586" spans="1:34" ht="15" hidden="1" customHeight="1" outlineLevel="1" x14ac:dyDescent="0.25">
      <c r="A586" s="60">
        <f t="shared" si="120"/>
        <v>0</v>
      </c>
      <c r="B586" s="15">
        <f t="shared" si="119"/>
        <v>0</v>
      </c>
      <c r="C586" s="34"/>
      <c r="D586" s="10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76" t="str">
        <f t="shared" si="115"/>
        <v/>
      </c>
      <c r="R586" s="76" t="str">
        <f t="shared" si="116"/>
        <v/>
      </c>
      <c r="S586" s="34"/>
      <c r="T586" s="10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76" t="str">
        <f t="shared" si="117"/>
        <v/>
      </c>
      <c r="AH586" s="76" t="str">
        <f t="shared" si="118"/>
        <v/>
      </c>
    </row>
    <row r="587" spans="1:34" ht="15" hidden="1" customHeight="1" outlineLevel="1" x14ac:dyDescent="0.25">
      <c r="A587" s="60">
        <f t="shared" si="120"/>
        <v>0</v>
      </c>
      <c r="B587" s="15">
        <f t="shared" si="119"/>
        <v>0</v>
      </c>
      <c r="C587" s="34"/>
      <c r="D587" s="10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76" t="str">
        <f t="shared" si="115"/>
        <v/>
      </c>
      <c r="R587" s="76" t="str">
        <f t="shared" si="116"/>
        <v/>
      </c>
      <c r="S587" s="34"/>
      <c r="T587" s="10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76" t="str">
        <f t="shared" si="117"/>
        <v/>
      </c>
      <c r="AH587" s="76" t="str">
        <f t="shared" si="118"/>
        <v/>
      </c>
    </row>
    <row r="588" spans="1:34" ht="15" hidden="1" customHeight="1" outlineLevel="1" x14ac:dyDescent="0.25">
      <c r="A588" s="60">
        <f t="shared" si="120"/>
        <v>0</v>
      </c>
      <c r="B588" s="15">
        <f t="shared" si="119"/>
        <v>0</v>
      </c>
      <c r="C588" s="34"/>
      <c r="D588" s="10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76" t="str">
        <f t="shared" si="115"/>
        <v/>
      </c>
      <c r="R588" s="76" t="str">
        <f t="shared" si="116"/>
        <v/>
      </c>
      <c r="S588" s="34"/>
      <c r="T588" s="10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76" t="str">
        <f t="shared" si="117"/>
        <v/>
      </c>
      <c r="AH588" s="76" t="str">
        <f t="shared" si="118"/>
        <v/>
      </c>
    </row>
    <row r="589" spans="1:34" ht="15" hidden="1" customHeight="1" outlineLevel="1" x14ac:dyDescent="0.25">
      <c r="A589" s="60">
        <f t="shared" si="120"/>
        <v>0</v>
      </c>
      <c r="B589" s="15">
        <f t="shared" si="119"/>
        <v>0</v>
      </c>
      <c r="C589" s="34"/>
      <c r="D589" s="10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76" t="str">
        <f t="shared" si="115"/>
        <v/>
      </c>
      <c r="R589" s="76" t="str">
        <f t="shared" si="116"/>
        <v/>
      </c>
      <c r="S589" s="34"/>
      <c r="T589" s="10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76" t="str">
        <f t="shared" si="117"/>
        <v/>
      </c>
      <c r="AH589" s="76" t="str">
        <f t="shared" si="118"/>
        <v/>
      </c>
    </row>
    <row r="590" spans="1:34" ht="15" hidden="1" customHeight="1" outlineLevel="1" x14ac:dyDescent="0.25">
      <c r="A590" s="60">
        <f t="shared" si="120"/>
        <v>0</v>
      </c>
      <c r="B590" s="15">
        <f t="shared" si="119"/>
        <v>0</v>
      </c>
      <c r="C590" s="34"/>
      <c r="D590" s="10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76" t="str">
        <f t="shared" si="115"/>
        <v/>
      </c>
      <c r="R590" s="76" t="str">
        <f t="shared" si="116"/>
        <v/>
      </c>
      <c r="S590" s="34"/>
      <c r="T590" s="10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76" t="str">
        <f t="shared" si="117"/>
        <v/>
      </c>
      <c r="AH590" s="76" t="str">
        <f t="shared" si="118"/>
        <v/>
      </c>
    </row>
    <row r="591" spans="1:34" ht="15" hidden="1" customHeight="1" outlineLevel="1" x14ac:dyDescent="0.25">
      <c r="A591" s="60">
        <f t="shared" si="120"/>
        <v>0</v>
      </c>
      <c r="B591" s="15">
        <f t="shared" si="119"/>
        <v>0</v>
      </c>
      <c r="C591" s="34"/>
      <c r="D591" s="10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76" t="str">
        <f t="shared" si="115"/>
        <v/>
      </c>
      <c r="R591" s="76" t="str">
        <f t="shared" si="116"/>
        <v/>
      </c>
      <c r="S591" s="34"/>
      <c r="T591" s="10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76" t="str">
        <f t="shared" si="117"/>
        <v/>
      </c>
      <c r="AH591" s="76" t="str">
        <f t="shared" si="118"/>
        <v/>
      </c>
    </row>
    <row r="592" spans="1:34" ht="15" hidden="1" customHeight="1" outlineLevel="1" x14ac:dyDescent="0.25">
      <c r="A592" s="60">
        <f t="shared" si="120"/>
        <v>0</v>
      </c>
      <c r="B592" s="15">
        <f t="shared" si="119"/>
        <v>0</v>
      </c>
      <c r="C592" s="34"/>
      <c r="D592" s="10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76" t="str">
        <f t="shared" si="115"/>
        <v/>
      </c>
      <c r="R592" s="76" t="str">
        <f t="shared" si="116"/>
        <v/>
      </c>
      <c r="S592" s="34"/>
      <c r="T592" s="10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76" t="str">
        <f t="shared" si="117"/>
        <v/>
      </c>
      <c r="AH592" s="76" t="str">
        <f t="shared" si="118"/>
        <v/>
      </c>
    </row>
    <row r="593" spans="1:34" ht="15" hidden="1" customHeight="1" outlineLevel="1" x14ac:dyDescent="0.25">
      <c r="A593" s="60">
        <f t="shared" si="120"/>
        <v>0</v>
      </c>
      <c r="B593" s="15">
        <f t="shared" si="119"/>
        <v>0</v>
      </c>
      <c r="C593" s="34"/>
      <c r="D593" s="10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76" t="str">
        <f t="shared" si="115"/>
        <v/>
      </c>
      <c r="R593" s="76" t="str">
        <f t="shared" si="116"/>
        <v/>
      </c>
      <c r="S593" s="34"/>
      <c r="T593" s="10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76" t="str">
        <f t="shared" si="117"/>
        <v/>
      </c>
      <c r="AH593" s="76" t="str">
        <f t="shared" si="118"/>
        <v/>
      </c>
    </row>
    <row r="594" spans="1:34" ht="15" hidden="1" customHeight="1" outlineLevel="1" x14ac:dyDescent="0.25">
      <c r="A594" s="60">
        <f t="shared" si="120"/>
        <v>0</v>
      </c>
      <c r="B594" s="15">
        <f t="shared" si="119"/>
        <v>0</v>
      </c>
      <c r="C594" s="34"/>
      <c r="D594" s="10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76" t="str">
        <f t="shared" si="115"/>
        <v/>
      </c>
      <c r="R594" s="76" t="str">
        <f t="shared" si="116"/>
        <v/>
      </c>
      <c r="S594" s="34"/>
      <c r="T594" s="10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76" t="str">
        <f t="shared" si="117"/>
        <v/>
      </c>
      <c r="AH594" s="76" t="str">
        <f t="shared" si="118"/>
        <v/>
      </c>
    </row>
    <row r="595" spans="1:34" ht="15" hidden="1" customHeight="1" outlineLevel="1" x14ac:dyDescent="0.25">
      <c r="A595" s="60">
        <f t="shared" si="120"/>
        <v>0</v>
      </c>
      <c r="B595" s="15">
        <f t="shared" si="119"/>
        <v>0</v>
      </c>
      <c r="C595" s="34"/>
      <c r="D595" s="10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76" t="str">
        <f t="shared" si="115"/>
        <v/>
      </c>
      <c r="R595" s="76" t="str">
        <f t="shared" si="116"/>
        <v/>
      </c>
      <c r="S595" s="34"/>
      <c r="T595" s="10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76" t="str">
        <f t="shared" si="117"/>
        <v/>
      </c>
      <c r="AH595" s="76" t="str">
        <f t="shared" si="118"/>
        <v/>
      </c>
    </row>
    <row r="596" spans="1:34" ht="15" hidden="1" customHeight="1" outlineLevel="1" x14ac:dyDescent="0.25">
      <c r="A596" s="60">
        <f t="shared" si="120"/>
        <v>0</v>
      </c>
      <c r="B596" s="15">
        <f t="shared" si="119"/>
        <v>0</v>
      </c>
      <c r="C596" s="34"/>
      <c r="D596" s="10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76" t="str">
        <f t="shared" si="115"/>
        <v/>
      </c>
      <c r="R596" s="76" t="str">
        <f t="shared" si="116"/>
        <v/>
      </c>
      <c r="S596" s="34"/>
      <c r="T596" s="10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76" t="str">
        <f t="shared" si="117"/>
        <v/>
      </c>
      <c r="AH596" s="76" t="str">
        <f t="shared" si="118"/>
        <v/>
      </c>
    </row>
    <row r="597" spans="1:34" ht="15" hidden="1" customHeight="1" outlineLevel="1" x14ac:dyDescent="0.25">
      <c r="A597" s="60">
        <f t="shared" si="120"/>
        <v>0</v>
      </c>
      <c r="B597" s="15">
        <f t="shared" si="119"/>
        <v>0</v>
      </c>
      <c r="C597" s="34"/>
      <c r="D597" s="10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76" t="str">
        <f t="shared" si="115"/>
        <v/>
      </c>
      <c r="R597" s="76" t="str">
        <f t="shared" si="116"/>
        <v/>
      </c>
      <c r="S597" s="34"/>
      <c r="T597" s="10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76" t="str">
        <f t="shared" si="117"/>
        <v/>
      </c>
      <c r="AH597" s="76" t="str">
        <f t="shared" si="118"/>
        <v/>
      </c>
    </row>
    <row r="598" spans="1:34" ht="15" hidden="1" customHeight="1" outlineLevel="1" x14ac:dyDescent="0.25">
      <c r="A598" s="60">
        <f t="shared" si="120"/>
        <v>0</v>
      </c>
      <c r="B598" s="15">
        <f t="shared" si="119"/>
        <v>0</v>
      </c>
      <c r="C598" s="34"/>
      <c r="D598" s="10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76" t="str">
        <f t="shared" si="115"/>
        <v/>
      </c>
      <c r="R598" s="76" t="str">
        <f t="shared" si="116"/>
        <v/>
      </c>
      <c r="S598" s="34"/>
      <c r="T598" s="10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76" t="str">
        <f t="shared" si="117"/>
        <v/>
      </c>
      <c r="AH598" s="76" t="str">
        <f t="shared" si="118"/>
        <v/>
      </c>
    </row>
    <row r="599" spans="1:34" ht="15" hidden="1" customHeight="1" outlineLevel="1" x14ac:dyDescent="0.25">
      <c r="A599" s="60">
        <f t="shared" si="120"/>
        <v>0</v>
      </c>
      <c r="B599" s="15">
        <f t="shared" si="119"/>
        <v>0</v>
      </c>
      <c r="C599" s="34"/>
      <c r="D599" s="10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76" t="str">
        <f t="shared" si="115"/>
        <v/>
      </c>
      <c r="R599" s="76" t="str">
        <f t="shared" si="116"/>
        <v/>
      </c>
      <c r="S599" s="34"/>
      <c r="T599" s="10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76" t="str">
        <f t="shared" si="117"/>
        <v/>
      </c>
      <c r="AH599" s="76" t="str">
        <f t="shared" si="118"/>
        <v/>
      </c>
    </row>
    <row r="600" spans="1:34" ht="15" hidden="1" customHeight="1" outlineLevel="1" x14ac:dyDescent="0.25">
      <c r="A600" s="60">
        <f t="shared" si="120"/>
        <v>0</v>
      </c>
      <c r="B600" s="15">
        <f t="shared" si="119"/>
        <v>0</v>
      </c>
      <c r="C600" s="34"/>
      <c r="D600" s="10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76" t="str">
        <f t="shared" si="115"/>
        <v/>
      </c>
      <c r="R600" s="76" t="str">
        <f t="shared" si="116"/>
        <v/>
      </c>
      <c r="S600" s="34"/>
      <c r="T600" s="10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76" t="str">
        <f t="shared" si="117"/>
        <v/>
      </c>
      <c r="AH600" s="76" t="str">
        <f t="shared" si="118"/>
        <v/>
      </c>
    </row>
    <row r="601" spans="1:34" ht="15" hidden="1" customHeight="1" outlineLevel="1" x14ac:dyDescent="0.25">
      <c r="A601" s="60">
        <f t="shared" si="120"/>
        <v>0</v>
      </c>
      <c r="B601" s="15">
        <f t="shared" si="119"/>
        <v>0</v>
      </c>
      <c r="C601" s="34"/>
      <c r="D601" s="10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76" t="str">
        <f>IF(C601=0,"",IF(E601&gt;=$E$6,"+","-"))</f>
        <v/>
      </c>
      <c r="R601" s="76" t="str">
        <f t="shared" si="116"/>
        <v/>
      </c>
      <c r="S601" s="34"/>
      <c r="T601" s="10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76" t="str">
        <f t="shared" si="117"/>
        <v/>
      </c>
      <c r="AH601" s="76" t="str">
        <f t="shared" si="118"/>
        <v/>
      </c>
    </row>
    <row r="602" spans="1:34" ht="15" hidden="1" customHeight="1" x14ac:dyDescent="0.25">
      <c r="A602" s="60">
        <f t="shared" si="120"/>
        <v>0</v>
      </c>
      <c r="B602" s="124"/>
      <c r="C602" s="8" t="s">
        <v>4</v>
      </c>
      <c r="D602" s="61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3"/>
      <c r="Q602" s="27">
        <f>COUNTIF(Q604:Q628,"-")</f>
        <v>0</v>
      </c>
      <c r="R602" s="27">
        <f>COUNTIF(R604:R628,"-")</f>
        <v>0</v>
      </c>
      <c r="S602" s="8" t="s">
        <v>4</v>
      </c>
      <c r="T602" s="64"/>
      <c r="U602" s="62"/>
      <c r="V602" s="64"/>
      <c r="W602" s="64"/>
      <c r="X602" s="64"/>
      <c r="Y602" s="64"/>
      <c r="Z602" s="64"/>
      <c r="AA602" s="64"/>
      <c r="AB602" s="64"/>
      <c r="AC602" s="64"/>
      <c r="AD602" s="64"/>
      <c r="AE602" s="64"/>
      <c r="AF602" s="65"/>
      <c r="AG602" s="27">
        <f>COUNTIF(AG604:AG628,"-")</f>
        <v>0</v>
      </c>
      <c r="AH602" s="27">
        <f>COUNTIF(AH604:AH628,"-")</f>
        <v>0</v>
      </c>
    </row>
    <row r="603" spans="1:34" ht="15" hidden="1" customHeight="1" x14ac:dyDescent="0.25">
      <c r="A603" s="60">
        <f t="shared" si="120"/>
        <v>0</v>
      </c>
      <c r="B603" s="125"/>
      <c r="C603" s="8" t="s">
        <v>5</v>
      </c>
      <c r="D603" s="61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3"/>
      <c r="Q603" s="27">
        <f>COUNTIF(Q604:Q628,"-")+COUNTIF(Q604:Q628,"+")</f>
        <v>0</v>
      </c>
      <c r="R603" s="27">
        <f>COUNTIF(R604:R628,"-")+COUNTIF(R604:R628,"+")</f>
        <v>0</v>
      </c>
      <c r="S603" s="8" t="s">
        <v>5</v>
      </c>
      <c r="T603" s="64"/>
      <c r="U603" s="62"/>
      <c r="V603" s="64"/>
      <c r="W603" s="64"/>
      <c r="X603" s="64"/>
      <c r="Y603" s="64"/>
      <c r="Z603" s="64"/>
      <c r="AA603" s="64"/>
      <c r="AB603" s="64"/>
      <c r="AC603" s="64"/>
      <c r="AD603" s="64"/>
      <c r="AE603" s="64"/>
      <c r="AF603" s="65"/>
      <c r="AG603" s="27">
        <f>COUNTIF(AG604:AG628,"-")+COUNTIF(AG604:AG628,"+")</f>
        <v>0</v>
      </c>
      <c r="AH603" s="27">
        <f>COUNTIF(AH604:AH628,"-")+COUNTIF(AH604:AH628,"+")</f>
        <v>0</v>
      </c>
    </row>
    <row r="604" spans="1:34" ht="15" hidden="1" customHeight="1" outlineLevel="1" x14ac:dyDescent="0.25">
      <c r="A604" s="60">
        <f t="shared" si="120"/>
        <v>0</v>
      </c>
      <c r="B604" s="15">
        <f>B602</f>
        <v>0</v>
      </c>
      <c r="C604" s="31"/>
      <c r="D604" s="10"/>
      <c r="E604" s="32"/>
      <c r="F604" s="32"/>
      <c r="G604" s="32"/>
      <c r="H604" s="32"/>
      <c r="I604" s="32"/>
      <c r="J604" s="32"/>
      <c r="K604" s="32"/>
      <c r="L604" s="32"/>
      <c r="M604" s="32"/>
      <c r="N604" s="33"/>
      <c r="O604" s="32"/>
      <c r="P604" s="32"/>
      <c r="Q604" s="76" t="str">
        <f>IF(E604=0,"",IF(E604&gt;=$E$6,"+","-"))</f>
        <v/>
      </c>
      <c r="R604" s="76" t="str">
        <f>IF(C604&gt;0,IF(AND(F604&lt;=$F$6,G604&lt;=$G$6,H604&lt;=$H$6,I604&lt;=$I$6,J604&lt;=$J$6,K604&lt;=$K$6,L604&lt;=$L$6,M604&lt;=$M$6,N604&lt;=$N$6,O604&lt;=$O$6,P604&lt;=$P$6),"+","-"),"")</f>
        <v/>
      </c>
      <c r="S604" s="31"/>
      <c r="T604" s="10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76" t="str">
        <f>IF(U604=0,"",IF(U604&gt;=$U$6,"+","-"))</f>
        <v/>
      </c>
      <c r="AH604" s="76" t="str">
        <f>IF(S604&gt;0,IF(AND(V604&lt;=$V$6,W604&lt;=$W$6,X604&lt;=$X$6,Y604&lt;=$Y$6,Z604&lt;=$Z$6,AA604&lt;=$AA$6,AB604&lt;=$AB$6,AC604&lt;=$AC$6,AD604&lt;=$AD$6,AE604&lt;=$AE$6,AF604&lt;=$AF$6),"+","-"),"")</f>
        <v/>
      </c>
    </row>
    <row r="605" spans="1:34" ht="15" hidden="1" customHeight="1" outlineLevel="1" x14ac:dyDescent="0.25">
      <c r="A605" s="60">
        <f t="shared" si="120"/>
        <v>0</v>
      </c>
      <c r="B605" s="15">
        <f>B604</f>
        <v>0</v>
      </c>
      <c r="C605" s="31"/>
      <c r="D605" s="10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76" t="str">
        <f t="shared" ref="Q605:Q627" si="121">IF(E605=0,"",IF(E605&gt;=$E$6,"+","-"))</f>
        <v/>
      </c>
      <c r="R605" s="76" t="str">
        <f t="shared" ref="R605:R628" si="122">IF(C605&gt;0,IF(AND(F605&lt;=$F$6,G605&lt;=$G$6,H605&lt;=$H$6,I605&lt;=$I$6,J605&lt;=$J$6,K605&lt;=$K$6,L605&lt;=$L$6,M605&lt;=$M$6,N605&lt;=$N$6,O605&lt;=$O$6,P605&lt;=$P$6),"+","-"),"")</f>
        <v/>
      </c>
      <c r="S605" s="31"/>
      <c r="T605" s="10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76" t="str">
        <f t="shared" ref="AG605:AG628" si="123">IF(U605=0,"",IF(U605&gt;=$U$6,"+","-"))</f>
        <v/>
      </c>
      <c r="AH605" s="76" t="str">
        <f t="shared" ref="AH605:AH628" si="124">IF(S605&gt;0,IF(AND(V605&lt;=$V$6,W605&lt;=$W$6,X605&lt;=$X$6,Y605&lt;=$Y$6,Z605&lt;=$Z$6,AA605&lt;=$AA$6,AB605&lt;=$AB$6,AC605&lt;=$AC$6,AD605&lt;=$AD$6,AE605&lt;=$AE$6,AF605&lt;=$AF$6),"+","-"),"")</f>
        <v/>
      </c>
    </row>
    <row r="606" spans="1:34" ht="15" hidden="1" customHeight="1" outlineLevel="1" x14ac:dyDescent="0.25">
      <c r="A606" s="60">
        <f t="shared" si="120"/>
        <v>0</v>
      </c>
      <c r="B606" s="15">
        <f t="shared" ref="B606:B628" si="125">B605</f>
        <v>0</v>
      </c>
      <c r="C606" s="31"/>
      <c r="D606" s="10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76" t="str">
        <f t="shared" si="121"/>
        <v/>
      </c>
      <c r="R606" s="76" t="str">
        <f t="shared" si="122"/>
        <v/>
      </c>
      <c r="S606" s="31"/>
      <c r="T606" s="10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76" t="str">
        <f t="shared" si="123"/>
        <v/>
      </c>
      <c r="AH606" s="76" t="str">
        <f t="shared" si="124"/>
        <v/>
      </c>
    </row>
    <row r="607" spans="1:34" ht="15" hidden="1" customHeight="1" outlineLevel="1" x14ac:dyDescent="0.25">
      <c r="A607" s="60">
        <f t="shared" si="120"/>
        <v>0</v>
      </c>
      <c r="B607" s="15">
        <f t="shared" si="125"/>
        <v>0</v>
      </c>
      <c r="C607" s="31"/>
      <c r="D607" s="10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76" t="str">
        <f t="shared" si="121"/>
        <v/>
      </c>
      <c r="R607" s="76" t="str">
        <f t="shared" si="122"/>
        <v/>
      </c>
      <c r="S607" s="31"/>
      <c r="T607" s="10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76" t="str">
        <f t="shared" si="123"/>
        <v/>
      </c>
      <c r="AH607" s="76" t="str">
        <f t="shared" si="124"/>
        <v/>
      </c>
    </row>
    <row r="608" spans="1:34" ht="15" hidden="1" customHeight="1" outlineLevel="1" x14ac:dyDescent="0.25">
      <c r="A608" s="60">
        <f t="shared" si="120"/>
        <v>0</v>
      </c>
      <c r="B608" s="15">
        <f t="shared" si="125"/>
        <v>0</v>
      </c>
      <c r="C608" s="31"/>
      <c r="D608" s="10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76" t="str">
        <f t="shared" si="121"/>
        <v/>
      </c>
      <c r="R608" s="76" t="str">
        <f t="shared" si="122"/>
        <v/>
      </c>
      <c r="S608" s="31"/>
      <c r="T608" s="10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76" t="str">
        <f t="shared" si="123"/>
        <v/>
      </c>
      <c r="AH608" s="76" t="str">
        <f t="shared" si="124"/>
        <v/>
      </c>
    </row>
    <row r="609" spans="1:34" ht="15" hidden="1" customHeight="1" outlineLevel="1" x14ac:dyDescent="0.25">
      <c r="A609" s="60">
        <f t="shared" si="120"/>
        <v>0</v>
      </c>
      <c r="B609" s="15">
        <f t="shared" si="125"/>
        <v>0</v>
      </c>
      <c r="C609" s="31"/>
      <c r="D609" s="10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76" t="str">
        <f t="shared" si="121"/>
        <v/>
      </c>
      <c r="R609" s="76" t="str">
        <f t="shared" si="122"/>
        <v/>
      </c>
      <c r="S609" s="31"/>
      <c r="T609" s="10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76" t="str">
        <f t="shared" si="123"/>
        <v/>
      </c>
      <c r="AH609" s="76" t="str">
        <f t="shared" si="124"/>
        <v/>
      </c>
    </row>
    <row r="610" spans="1:34" ht="15" hidden="1" customHeight="1" outlineLevel="1" x14ac:dyDescent="0.25">
      <c r="A610" s="60">
        <f t="shared" si="120"/>
        <v>0</v>
      </c>
      <c r="B610" s="15">
        <f t="shared" si="125"/>
        <v>0</v>
      </c>
      <c r="C610" s="31"/>
      <c r="D610" s="10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76" t="str">
        <f t="shared" si="121"/>
        <v/>
      </c>
      <c r="R610" s="76" t="str">
        <f t="shared" si="122"/>
        <v/>
      </c>
      <c r="S610" s="31"/>
      <c r="T610" s="10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76" t="str">
        <f t="shared" si="123"/>
        <v/>
      </c>
      <c r="AH610" s="76" t="str">
        <f t="shared" si="124"/>
        <v/>
      </c>
    </row>
    <row r="611" spans="1:34" ht="15" hidden="1" customHeight="1" outlineLevel="1" x14ac:dyDescent="0.25">
      <c r="A611" s="60">
        <f t="shared" si="120"/>
        <v>0</v>
      </c>
      <c r="B611" s="15">
        <f t="shared" si="125"/>
        <v>0</v>
      </c>
      <c r="C611" s="34"/>
      <c r="D611" s="10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76" t="str">
        <f t="shared" si="121"/>
        <v/>
      </c>
      <c r="R611" s="76" t="str">
        <f t="shared" si="122"/>
        <v/>
      </c>
      <c r="S611" s="34"/>
      <c r="T611" s="10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76" t="str">
        <f t="shared" si="123"/>
        <v/>
      </c>
      <c r="AH611" s="76" t="str">
        <f t="shared" si="124"/>
        <v/>
      </c>
    </row>
    <row r="612" spans="1:34" ht="15" hidden="1" customHeight="1" outlineLevel="1" x14ac:dyDescent="0.25">
      <c r="A612" s="60">
        <f t="shared" si="120"/>
        <v>0</v>
      </c>
      <c r="B612" s="15">
        <f t="shared" si="125"/>
        <v>0</v>
      </c>
      <c r="C612" s="34"/>
      <c r="D612" s="10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76" t="str">
        <f t="shared" si="121"/>
        <v/>
      </c>
      <c r="R612" s="76" t="str">
        <f t="shared" si="122"/>
        <v/>
      </c>
      <c r="S612" s="34"/>
      <c r="T612" s="10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76" t="str">
        <f t="shared" si="123"/>
        <v/>
      </c>
      <c r="AH612" s="76" t="str">
        <f t="shared" si="124"/>
        <v/>
      </c>
    </row>
    <row r="613" spans="1:34" ht="15" hidden="1" customHeight="1" outlineLevel="1" x14ac:dyDescent="0.25">
      <c r="A613" s="60">
        <f t="shared" si="120"/>
        <v>0</v>
      </c>
      <c r="B613" s="15">
        <f t="shared" si="125"/>
        <v>0</v>
      </c>
      <c r="C613" s="34"/>
      <c r="D613" s="10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76" t="str">
        <f t="shared" si="121"/>
        <v/>
      </c>
      <c r="R613" s="76" t="str">
        <f t="shared" si="122"/>
        <v/>
      </c>
      <c r="S613" s="34"/>
      <c r="T613" s="10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76" t="str">
        <f t="shared" si="123"/>
        <v/>
      </c>
      <c r="AH613" s="76" t="str">
        <f t="shared" si="124"/>
        <v/>
      </c>
    </row>
    <row r="614" spans="1:34" ht="15" hidden="1" customHeight="1" outlineLevel="1" x14ac:dyDescent="0.25">
      <c r="A614" s="60">
        <f t="shared" si="120"/>
        <v>0</v>
      </c>
      <c r="B614" s="15">
        <f t="shared" si="125"/>
        <v>0</v>
      </c>
      <c r="C614" s="34"/>
      <c r="D614" s="10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76" t="str">
        <f t="shared" si="121"/>
        <v/>
      </c>
      <c r="R614" s="76" t="str">
        <f t="shared" si="122"/>
        <v/>
      </c>
      <c r="S614" s="34"/>
      <c r="T614" s="10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76" t="str">
        <f t="shared" si="123"/>
        <v/>
      </c>
      <c r="AH614" s="76" t="str">
        <f t="shared" si="124"/>
        <v/>
      </c>
    </row>
    <row r="615" spans="1:34" ht="15" hidden="1" customHeight="1" outlineLevel="1" x14ac:dyDescent="0.25">
      <c r="A615" s="60">
        <f t="shared" si="120"/>
        <v>0</v>
      </c>
      <c r="B615" s="15">
        <f t="shared" si="125"/>
        <v>0</v>
      </c>
      <c r="C615" s="34"/>
      <c r="D615" s="10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76" t="str">
        <f t="shared" si="121"/>
        <v/>
      </c>
      <c r="R615" s="76" t="str">
        <f t="shared" si="122"/>
        <v/>
      </c>
      <c r="S615" s="34"/>
      <c r="T615" s="10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76" t="str">
        <f t="shared" si="123"/>
        <v/>
      </c>
      <c r="AH615" s="76" t="str">
        <f t="shared" si="124"/>
        <v/>
      </c>
    </row>
    <row r="616" spans="1:34" ht="15" hidden="1" customHeight="1" outlineLevel="1" x14ac:dyDescent="0.25">
      <c r="A616" s="60">
        <f t="shared" si="120"/>
        <v>0</v>
      </c>
      <c r="B616" s="15">
        <f t="shared" si="125"/>
        <v>0</v>
      </c>
      <c r="C616" s="34"/>
      <c r="D616" s="10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76" t="str">
        <f t="shared" si="121"/>
        <v/>
      </c>
      <c r="R616" s="76" t="str">
        <f t="shared" si="122"/>
        <v/>
      </c>
      <c r="S616" s="34"/>
      <c r="T616" s="10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76" t="str">
        <f t="shared" si="123"/>
        <v/>
      </c>
      <c r="AH616" s="76" t="str">
        <f t="shared" si="124"/>
        <v/>
      </c>
    </row>
    <row r="617" spans="1:34" ht="15" hidden="1" customHeight="1" outlineLevel="1" x14ac:dyDescent="0.25">
      <c r="A617" s="60">
        <f t="shared" si="120"/>
        <v>0</v>
      </c>
      <c r="B617" s="15">
        <f t="shared" si="125"/>
        <v>0</v>
      </c>
      <c r="C617" s="34"/>
      <c r="D617" s="10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76" t="str">
        <f t="shared" si="121"/>
        <v/>
      </c>
      <c r="R617" s="76" t="str">
        <f t="shared" si="122"/>
        <v/>
      </c>
      <c r="S617" s="34"/>
      <c r="T617" s="10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76" t="str">
        <f t="shared" si="123"/>
        <v/>
      </c>
      <c r="AH617" s="76" t="str">
        <f t="shared" si="124"/>
        <v/>
      </c>
    </row>
    <row r="618" spans="1:34" ht="15" hidden="1" customHeight="1" outlineLevel="1" x14ac:dyDescent="0.25">
      <c r="A618" s="60">
        <f t="shared" si="120"/>
        <v>0</v>
      </c>
      <c r="B618" s="15">
        <f t="shared" si="125"/>
        <v>0</v>
      </c>
      <c r="C618" s="34"/>
      <c r="D618" s="10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76" t="str">
        <f t="shared" si="121"/>
        <v/>
      </c>
      <c r="R618" s="76" t="str">
        <f t="shared" si="122"/>
        <v/>
      </c>
      <c r="S618" s="34"/>
      <c r="T618" s="10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76" t="str">
        <f t="shared" si="123"/>
        <v/>
      </c>
      <c r="AH618" s="76" t="str">
        <f t="shared" si="124"/>
        <v/>
      </c>
    </row>
    <row r="619" spans="1:34" ht="15" hidden="1" customHeight="1" outlineLevel="1" x14ac:dyDescent="0.25">
      <c r="A619" s="60">
        <f t="shared" si="120"/>
        <v>0</v>
      </c>
      <c r="B619" s="15">
        <f t="shared" si="125"/>
        <v>0</v>
      </c>
      <c r="C619" s="34"/>
      <c r="D619" s="10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76" t="str">
        <f t="shared" si="121"/>
        <v/>
      </c>
      <c r="R619" s="76" t="str">
        <f t="shared" si="122"/>
        <v/>
      </c>
      <c r="S619" s="34"/>
      <c r="T619" s="10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76" t="str">
        <f t="shared" si="123"/>
        <v/>
      </c>
      <c r="AH619" s="76" t="str">
        <f t="shared" si="124"/>
        <v/>
      </c>
    </row>
    <row r="620" spans="1:34" ht="15" hidden="1" customHeight="1" outlineLevel="1" x14ac:dyDescent="0.25">
      <c r="A620" s="60">
        <f t="shared" si="120"/>
        <v>0</v>
      </c>
      <c r="B620" s="15">
        <f t="shared" si="125"/>
        <v>0</v>
      </c>
      <c r="C620" s="34"/>
      <c r="D620" s="10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76" t="str">
        <f t="shared" si="121"/>
        <v/>
      </c>
      <c r="R620" s="76" t="str">
        <f t="shared" si="122"/>
        <v/>
      </c>
      <c r="S620" s="34"/>
      <c r="T620" s="10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76" t="str">
        <f t="shared" si="123"/>
        <v/>
      </c>
      <c r="AH620" s="76" t="str">
        <f t="shared" si="124"/>
        <v/>
      </c>
    </row>
    <row r="621" spans="1:34" ht="15" hidden="1" customHeight="1" outlineLevel="1" x14ac:dyDescent="0.25">
      <c r="A621" s="60">
        <f t="shared" si="120"/>
        <v>0</v>
      </c>
      <c r="B621" s="15">
        <f t="shared" si="125"/>
        <v>0</v>
      </c>
      <c r="C621" s="34"/>
      <c r="D621" s="10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76" t="str">
        <f t="shared" si="121"/>
        <v/>
      </c>
      <c r="R621" s="76" t="str">
        <f t="shared" si="122"/>
        <v/>
      </c>
      <c r="S621" s="34"/>
      <c r="T621" s="10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76" t="str">
        <f t="shared" si="123"/>
        <v/>
      </c>
      <c r="AH621" s="76" t="str">
        <f t="shared" si="124"/>
        <v/>
      </c>
    </row>
    <row r="622" spans="1:34" ht="15" hidden="1" customHeight="1" outlineLevel="1" x14ac:dyDescent="0.25">
      <c r="A622" s="60">
        <f t="shared" si="120"/>
        <v>0</v>
      </c>
      <c r="B622" s="15">
        <f t="shared" si="125"/>
        <v>0</v>
      </c>
      <c r="C622" s="34"/>
      <c r="D622" s="10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76" t="str">
        <f t="shared" si="121"/>
        <v/>
      </c>
      <c r="R622" s="76" t="str">
        <f t="shared" si="122"/>
        <v/>
      </c>
      <c r="S622" s="34"/>
      <c r="T622" s="10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76" t="str">
        <f t="shared" si="123"/>
        <v/>
      </c>
      <c r="AH622" s="76" t="str">
        <f t="shared" si="124"/>
        <v/>
      </c>
    </row>
    <row r="623" spans="1:34" ht="15" hidden="1" customHeight="1" outlineLevel="1" x14ac:dyDescent="0.25">
      <c r="A623" s="60">
        <f t="shared" si="120"/>
        <v>0</v>
      </c>
      <c r="B623" s="15">
        <f t="shared" si="125"/>
        <v>0</v>
      </c>
      <c r="C623" s="34"/>
      <c r="D623" s="10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76" t="str">
        <f t="shared" si="121"/>
        <v/>
      </c>
      <c r="R623" s="76" t="str">
        <f t="shared" si="122"/>
        <v/>
      </c>
      <c r="S623" s="34"/>
      <c r="T623" s="10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76" t="str">
        <f t="shared" si="123"/>
        <v/>
      </c>
      <c r="AH623" s="76" t="str">
        <f t="shared" si="124"/>
        <v/>
      </c>
    </row>
    <row r="624" spans="1:34" ht="15" hidden="1" customHeight="1" outlineLevel="1" x14ac:dyDescent="0.25">
      <c r="A624" s="60">
        <f t="shared" si="120"/>
        <v>0</v>
      </c>
      <c r="B624" s="15">
        <f t="shared" si="125"/>
        <v>0</v>
      </c>
      <c r="C624" s="34"/>
      <c r="D624" s="10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76" t="str">
        <f t="shared" si="121"/>
        <v/>
      </c>
      <c r="R624" s="76" t="str">
        <f t="shared" si="122"/>
        <v/>
      </c>
      <c r="S624" s="34"/>
      <c r="T624" s="10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76" t="str">
        <f t="shared" si="123"/>
        <v/>
      </c>
      <c r="AH624" s="76" t="str">
        <f t="shared" si="124"/>
        <v/>
      </c>
    </row>
    <row r="625" spans="1:34" ht="15" hidden="1" customHeight="1" outlineLevel="1" x14ac:dyDescent="0.25">
      <c r="A625" s="60">
        <f t="shared" si="120"/>
        <v>0</v>
      </c>
      <c r="B625" s="15">
        <f t="shared" si="125"/>
        <v>0</v>
      </c>
      <c r="C625" s="34"/>
      <c r="D625" s="10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76" t="str">
        <f t="shared" si="121"/>
        <v/>
      </c>
      <c r="R625" s="76" t="str">
        <f t="shared" si="122"/>
        <v/>
      </c>
      <c r="S625" s="34"/>
      <c r="T625" s="10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76" t="str">
        <f t="shared" si="123"/>
        <v/>
      </c>
      <c r="AH625" s="76" t="str">
        <f t="shared" si="124"/>
        <v/>
      </c>
    </row>
    <row r="626" spans="1:34" ht="15" hidden="1" customHeight="1" outlineLevel="1" x14ac:dyDescent="0.25">
      <c r="A626" s="60">
        <f t="shared" si="120"/>
        <v>0</v>
      </c>
      <c r="B626" s="15">
        <f t="shared" si="125"/>
        <v>0</v>
      </c>
      <c r="C626" s="34"/>
      <c r="D626" s="10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76" t="str">
        <f t="shared" si="121"/>
        <v/>
      </c>
      <c r="R626" s="76" t="str">
        <f t="shared" si="122"/>
        <v/>
      </c>
      <c r="S626" s="34"/>
      <c r="T626" s="10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76" t="str">
        <f t="shared" si="123"/>
        <v/>
      </c>
      <c r="AH626" s="76" t="str">
        <f t="shared" si="124"/>
        <v/>
      </c>
    </row>
    <row r="627" spans="1:34" ht="15" hidden="1" customHeight="1" outlineLevel="1" x14ac:dyDescent="0.25">
      <c r="A627" s="60">
        <f t="shared" si="120"/>
        <v>0</v>
      </c>
      <c r="B627" s="15">
        <f t="shared" si="125"/>
        <v>0</v>
      </c>
      <c r="C627" s="34"/>
      <c r="D627" s="10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76" t="str">
        <f t="shared" si="121"/>
        <v/>
      </c>
      <c r="R627" s="76" t="str">
        <f t="shared" si="122"/>
        <v/>
      </c>
      <c r="S627" s="34"/>
      <c r="T627" s="10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  <c r="AG627" s="76" t="str">
        <f t="shared" si="123"/>
        <v/>
      </c>
      <c r="AH627" s="76" t="str">
        <f t="shared" si="124"/>
        <v/>
      </c>
    </row>
    <row r="628" spans="1:34" ht="15" hidden="1" customHeight="1" outlineLevel="1" x14ac:dyDescent="0.25">
      <c r="A628" s="60">
        <f t="shared" si="120"/>
        <v>0</v>
      </c>
      <c r="B628" s="15">
        <f t="shared" si="125"/>
        <v>0</v>
      </c>
      <c r="C628" s="34"/>
      <c r="D628" s="10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76" t="str">
        <f>IF(C628=0,"",IF(E628&gt;=$E$6,"+","-"))</f>
        <v/>
      </c>
      <c r="R628" s="76" t="str">
        <f t="shared" si="122"/>
        <v/>
      </c>
      <c r="S628" s="34"/>
      <c r="T628" s="10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  <c r="AG628" s="76" t="str">
        <f t="shared" si="123"/>
        <v/>
      </c>
      <c r="AH628" s="76" t="str">
        <f t="shared" si="124"/>
        <v/>
      </c>
    </row>
    <row r="629" spans="1:34" ht="15" hidden="1" customHeight="1" x14ac:dyDescent="0.25">
      <c r="A629" s="60">
        <f t="shared" si="120"/>
        <v>0</v>
      </c>
      <c r="B629" s="124"/>
      <c r="C629" s="8" t="s">
        <v>4</v>
      </c>
      <c r="D629" s="61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3"/>
      <c r="Q629" s="27">
        <f>COUNTIF(Q631:Q655,"-")</f>
        <v>0</v>
      </c>
      <c r="R629" s="27">
        <f>COUNTIF(R631:R655,"-")</f>
        <v>0</v>
      </c>
      <c r="S629" s="8" t="s">
        <v>4</v>
      </c>
      <c r="T629" s="64"/>
      <c r="U629" s="62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65"/>
      <c r="AG629" s="27">
        <f>COUNTIF(AG631:AG655,"-")</f>
        <v>0</v>
      </c>
      <c r="AH629" s="27">
        <f>COUNTIF(AH631:AH655,"-")</f>
        <v>0</v>
      </c>
    </row>
    <row r="630" spans="1:34" ht="15" hidden="1" customHeight="1" x14ac:dyDescent="0.25">
      <c r="A630" s="60">
        <f t="shared" si="120"/>
        <v>0</v>
      </c>
      <c r="B630" s="125"/>
      <c r="C630" s="8" t="s">
        <v>5</v>
      </c>
      <c r="D630" s="61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3"/>
      <c r="Q630" s="27">
        <f>COUNTIF(Q631:Q655,"-")+COUNTIF(Q631:Q655,"+")</f>
        <v>0</v>
      </c>
      <c r="R630" s="27">
        <f>COUNTIF(R631:R655,"-")+COUNTIF(R631:R655,"+")</f>
        <v>0</v>
      </c>
      <c r="S630" s="8" t="s">
        <v>5</v>
      </c>
      <c r="T630" s="64"/>
      <c r="U630" s="62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65"/>
      <c r="AG630" s="27">
        <f>COUNTIF(AG631:AG655,"-")+COUNTIF(AG631:AG655,"+")</f>
        <v>0</v>
      </c>
      <c r="AH630" s="27">
        <f>COUNTIF(AH631:AH655,"-")+COUNTIF(AH631:AH655,"+")</f>
        <v>0</v>
      </c>
    </row>
    <row r="631" spans="1:34" ht="15" hidden="1" customHeight="1" outlineLevel="1" x14ac:dyDescent="0.25">
      <c r="A631" s="60">
        <f t="shared" si="120"/>
        <v>0</v>
      </c>
      <c r="B631" s="15">
        <f>B629</f>
        <v>0</v>
      </c>
      <c r="C631" s="31"/>
      <c r="D631" s="10"/>
      <c r="E631" s="32"/>
      <c r="F631" s="32"/>
      <c r="G631" s="32"/>
      <c r="H631" s="32"/>
      <c r="I631" s="32"/>
      <c r="J631" s="32"/>
      <c r="K631" s="32"/>
      <c r="L631" s="32"/>
      <c r="M631" s="32"/>
      <c r="N631" s="33"/>
      <c r="O631" s="32"/>
      <c r="P631" s="32"/>
      <c r="Q631" s="76" t="str">
        <f>IF(E631=0,"",IF(E631&gt;=$E$6,"+","-"))</f>
        <v/>
      </c>
      <c r="R631" s="76" t="str">
        <f>IF(C631&gt;0,IF(AND(F631&lt;=$F$6,G631&lt;=$G$6,H631&lt;=$H$6,I631&lt;=$I$6,J631&lt;=$J$6,K631&lt;=$K$6,L631&lt;=$L$6,M631&lt;=$M$6,N631&lt;=$N$6,O631&lt;=$O$6,P631&lt;=$P$6),"+","-"),"")</f>
        <v/>
      </c>
      <c r="S631" s="31"/>
      <c r="T631" s="10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76" t="str">
        <f>IF(U631=0,"",IF(U631&gt;=$U$6,"+","-"))</f>
        <v/>
      </c>
      <c r="AH631" s="76" t="str">
        <f>IF(S631&gt;0,IF(AND(V631&lt;=$V$6,W631&lt;=$W$6,X631&lt;=$X$6,Y631&lt;=$Y$6,Z631&lt;=$Z$6,AA631&lt;=$AA$6,AB631&lt;=$AB$6,AC631&lt;=$AC$6,AD631&lt;=$AD$6,AE631&lt;=$AE$6,AF631&lt;=$AF$6),"+","-"),"")</f>
        <v/>
      </c>
    </row>
    <row r="632" spans="1:34" ht="15" hidden="1" customHeight="1" outlineLevel="1" x14ac:dyDescent="0.25">
      <c r="A632" s="60">
        <f t="shared" si="120"/>
        <v>0</v>
      </c>
      <c r="B632" s="15">
        <f>B631</f>
        <v>0</v>
      </c>
      <c r="C632" s="31"/>
      <c r="D632" s="10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76" t="str">
        <f t="shared" ref="Q632:Q654" si="126">IF(E632=0,"",IF(E632&gt;=$E$6,"+","-"))</f>
        <v/>
      </c>
      <c r="R632" s="76" t="str">
        <f t="shared" ref="R632:R655" si="127">IF(C632&gt;0,IF(AND(F632&lt;=$F$6,G632&lt;=$G$6,H632&lt;=$H$6,I632&lt;=$I$6,J632&lt;=$J$6,K632&lt;=$K$6,L632&lt;=$L$6,M632&lt;=$M$6,N632&lt;=$N$6,O632&lt;=$O$6,P632&lt;=$P$6),"+","-"),"")</f>
        <v/>
      </c>
      <c r="S632" s="31"/>
      <c r="T632" s="10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76" t="str">
        <f t="shared" ref="AG632:AG655" si="128">IF(U632=0,"",IF(U632&gt;=$U$6,"+","-"))</f>
        <v/>
      </c>
      <c r="AH632" s="76" t="str">
        <f t="shared" ref="AH632:AH655" si="129">IF(S632&gt;0,IF(AND(V632&lt;=$V$6,W632&lt;=$W$6,X632&lt;=$X$6,Y632&lt;=$Y$6,Z632&lt;=$Z$6,AA632&lt;=$AA$6,AB632&lt;=$AB$6,AC632&lt;=$AC$6,AD632&lt;=$AD$6,AE632&lt;=$AE$6,AF632&lt;=$AF$6),"+","-"),"")</f>
        <v/>
      </c>
    </row>
    <row r="633" spans="1:34" ht="15" hidden="1" customHeight="1" outlineLevel="1" x14ac:dyDescent="0.25">
      <c r="A633" s="60">
        <f t="shared" si="120"/>
        <v>0</v>
      </c>
      <c r="B633" s="15">
        <f t="shared" ref="B633:B655" si="130">B632</f>
        <v>0</v>
      </c>
      <c r="C633" s="31"/>
      <c r="D633" s="10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76" t="str">
        <f t="shared" si="126"/>
        <v/>
      </c>
      <c r="R633" s="76" t="str">
        <f t="shared" si="127"/>
        <v/>
      </c>
      <c r="S633" s="31"/>
      <c r="T633" s="10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76" t="str">
        <f t="shared" si="128"/>
        <v/>
      </c>
      <c r="AH633" s="76" t="str">
        <f t="shared" si="129"/>
        <v/>
      </c>
    </row>
    <row r="634" spans="1:34" ht="15" hidden="1" customHeight="1" outlineLevel="1" x14ac:dyDescent="0.25">
      <c r="A634" s="60">
        <f t="shared" si="120"/>
        <v>0</v>
      </c>
      <c r="B634" s="15">
        <f t="shared" si="130"/>
        <v>0</v>
      </c>
      <c r="C634" s="31"/>
      <c r="D634" s="10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76" t="str">
        <f t="shared" si="126"/>
        <v/>
      </c>
      <c r="R634" s="76" t="str">
        <f t="shared" si="127"/>
        <v/>
      </c>
      <c r="S634" s="31"/>
      <c r="T634" s="10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76" t="str">
        <f t="shared" si="128"/>
        <v/>
      </c>
      <c r="AH634" s="76" t="str">
        <f t="shared" si="129"/>
        <v/>
      </c>
    </row>
    <row r="635" spans="1:34" ht="15" hidden="1" customHeight="1" outlineLevel="1" x14ac:dyDescent="0.25">
      <c r="A635" s="60">
        <f t="shared" si="120"/>
        <v>0</v>
      </c>
      <c r="B635" s="15">
        <f t="shared" si="130"/>
        <v>0</v>
      </c>
      <c r="C635" s="31"/>
      <c r="D635" s="10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76" t="str">
        <f t="shared" si="126"/>
        <v/>
      </c>
      <c r="R635" s="76" t="str">
        <f t="shared" si="127"/>
        <v/>
      </c>
      <c r="S635" s="31"/>
      <c r="T635" s="10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76" t="str">
        <f t="shared" si="128"/>
        <v/>
      </c>
      <c r="AH635" s="76" t="str">
        <f t="shared" si="129"/>
        <v/>
      </c>
    </row>
    <row r="636" spans="1:34" ht="15" hidden="1" customHeight="1" outlineLevel="1" x14ac:dyDescent="0.25">
      <c r="A636" s="60">
        <f t="shared" si="120"/>
        <v>0</v>
      </c>
      <c r="B636" s="15">
        <f t="shared" si="130"/>
        <v>0</v>
      </c>
      <c r="C636" s="31"/>
      <c r="D636" s="10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76" t="str">
        <f t="shared" si="126"/>
        <v/>
      </c>
      <c r="R636" s="76" t="str">
        <f t="shared" si="127"/>
        <v/>
      </c>
      <c r="S636" s="31"/>
      <c r="T636" s="10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76" t="str">
        <f t="shared" si="128"/>
        <v/>
      </c>
      <c r="AH636" s="76" t="str">
        <f t="shared" si="129"/>
        <v/>
      </c>
    </row>
    <row r="637" spans="1:34" ht="15" hidden="1" customHeight="1" outlineLevel="1" x14ac:dyDescent="0.25">
      <c r="A637" s="60">
        <f t="shared" si="120"/>
        <v>0</v>
      </c>
      <c r="B637" s="15">
        <f t="shared" si="130"/>
        <v>0</v>
      </c>
      <c r="C637" s="31"/>
      <c r="D637" s="10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76" t="str">
        <f t="shared" si="126"/>
        <v/>
      </c>
      <c r="R637" s="76" t="str">
        <f t="shared" si="127"/>
        <v/>
      </c>
      <c r="S637" s="31"/>
      <c r="T637" s="10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76" t="str">
        <f t="shared" si="128"/>
        <v/>
      </c>
      <c r="AH637" s="76" t="str">
        <f t="shared" si="129"/>
        <v/>
      </c>
    </row>
    <row r="638" spans="1:34" ht="15" hidden="1" customHeight="1" outlineLevel="1" x14ac:dyDescent="0.25">
      <c r="A638" s="60">
        <f t="shared" si="120"/>
        <v>0</v>
      </c>
      <c r="B638" s="15">
        <f t="shared" si="130"/>
        <v>0</v>
      </c>
      <c r="C638" s="34"/>
      <c r="D638" s="10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76" t="str">
        <f t="shared" si="126"/>
        <v/>
      </c>
      <c r="R638" s="76" t="str">
        <f t="shared" si="127"/>
        <v/>
      </c>
      <c r="S638" s="34"/>
      <c r="T638" s="10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76" t="str">
        <f t="shared" si="128"/>
        <v/>
      </c>
      <c r="AH638" s="76" t="str">
        <f t="shared" si="129"/>
        <v/>
      </c>
    </row>
    <row r="639" spans="1:34" ht="15" hidden="1" customHeight="1" outlineLevel="1" x14ac:dyDescent="0.25">
      <c r="A639" s="60">
        <f t="shared" si="120"/>
        <v>0</v>
      </c>
      <c r="B639" s="15">
        <f t="shared" si="130"/>
        <v>0</v>
      </c>
      <c r="C639" s="34"/>
      <c r="D639" s="10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76" t="str">
        <f t="shared" si="126"/>
        <v/>
      </c>
      <c r="R639" s="76" t="str">
        <f t="shared" si="127"/>
        <v/>
      </c>
      <c r="S639" s="34"/>
      <c r="T639" s="10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76" t="str">
        <f t="shared" si="128"/>
        <v/>
      </c>
      <c r="AH639" s="76" t="str">
        <f t="shared" si="129"/>
        <v/>
      </c>
    </row>
    <row r="640" spans="1:34" ht="15" hidden="1" customHeight="1" outlineLevel="1" x14ac:dyDescent="0.25">
      <c r="A640" s="60">
        <f t="shared" si="120"/>
        <v>0</v>
      </c>
      <c r="B640" s="15">
        <f t="shared" si="130"/>
        <v>0</v>
      </c>
      <c r="C640" s="34"/>
      <c r="D640" s="10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76" t="str">
        <f t="shared" si="126"/>
        <v/>
      </c>
      <c r="R640" s="76" t="str">
        <f t="shared" si="127"/>
        <v/>
      </c>
      <c r="S640" s="34"/>
      <c r="T640" s="10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76" t="str">
        <f t="shared" si="128"/>
        <v/>
      </c>
      <c r="AH640" s="76" t="str">
        <f t="shared" si="129"/>
        <v/>
      </c>
    </row>
    <row r="641" spans="1:34" ht="15" hidden="1" customHeight="1" outlineLevel="1" x14ac:dyDescent="0.25">
      <c r="A641" s="60">
        <f t="shared" si="120"/>
        <v>0</v>
      </c>
      <c r="B641" s="15">
        <f t="shared" si="130"/>
        <v>0</v>
      </c>
      <c r="C641" s="34"/>
      <c r="D641" s="10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76" t="str">
        <f t="shared" si="126"/>
        <v/>
      </c>
      <c r="R641" s="76" t="str">
        <f t="shared" si="127"/>
        <v/>
      </c>
      <c r="S641" s="34"/>
      <c r="T641" s="10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76" t="str">
        <f t="shared" si="128"/>
        <v/>
      </c>
      <c r="AH641" s="76" t="str">
        <f t="shared" si="129"/>
        <v/>
      </c>
    </row>
    <row r="642" spans="1:34" ht="15" hidden="1" customHeight="1" outlineLevel="1" x14ac:dyDescent="0.25">
      <c r="A642" s="60">
        <f t="shared" si="120"/>
        <v>0</v>
      </c>
      <c r="B642" s="15">
        <f t="shared" si="130"/>
        <v>0</v>
      </c>
      <c r="C642" s="34"/>
      <c r="D642" s="10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76" t="str">
        <f t="shared" si="126"/>
        <v/>
      </c>
      <c r="R642" s="76" t="str">
        <f t="shared" si="127"/>
        <v/>
      </c>
      <c r="S642" s="34"/>
      <c r="T642" s="10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76" t="str">
        <f t="shared" si="128"/>
        <v/>
      </c>
      <c r="AH642" s="76" t="str">
        <f t="shared" si="129"/>
        <v/>
      </c>
    </row>
    <row r="643" spans="1:34" ht="15" hidden="1" customHeight="1" outlineLevel="1" x14ac:dyDescent="0.25">
      <c r="A643" s="60">
        <f t="shared" si="120"/>
        <v>0</v>
      </c>
      <c r="B643" s="15">
        <f t="shared" si="130"/>
        <v>0</v>
      </c>
      <c r="C643" s="34"/>
      <c r="D643" s="10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76" t="str">
        <f t="shared" si="126"/>
        <v/>
      </c>
      <c r="R643" s="76" t="str">
        <f t="shared" si="127"/>
        <v/>
      </c>
      <c r="S643" s="34"/>
      <c r="T643" s="10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76" t="str">
        <f t="shared" si="128"/>
        <v/>
      </c>
      <c r="AH643" s="76" t="str">
        <f t="shared" si="129"/>
        <v/>
      </c>
    </row>
    <row r="644" spans="1:34" ht="15" hidden="1" customHeight="1" outlineLevel="1" x14ac:dyDescent="0.25">
      <c r="A644" s="60">
        <f t="shared" si="120"/>
        <v>0</v>
      </c>
      <c r="B644" s="15">
        <f t="shared" si="130"/>
        <v>0</v>
      </c>
      <c r="C644" s="34"/>
      <c r="D644" s="10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76" t="str">
        <f t="shared" si="126"/>
        <v/>
      </c>
      <c r="R644" s="76" t="str">
        <f t="shared" si="127"/>
        <v/>
      </c>
      <c r="S644" s="34"/>
      <c r="T644" s="10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76" t="str">
        <f t="shared" si="128"/>
        <v/>
      </c>
      <c r="AH644" s="76" t="str">
        <f t="shared" si="129"/>
        <v/>
      </c>
    </row>
    <row r="645" spans="1:34" ht="15" hidden="1" customHeight="1" outlineLevel="1" x14ac:dyDescent="0.25">
      <c r="A645" s="60">
        <f t="shared" si="120"/>
        <v>0</v>
      </c>
      <c r="B645" s="15">
        <f t="shared" si="130"/>
        <v>0</v>
      </c>
      <c r="C645" s="34"/>
      <c r="D645" s="10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76" t="str">
        <f t="shared" si="126"/>
        <v/>
      </c>
      <c r="R645" s="76" t="str">
        <f t="shared" si="127"/>
        <v/>
      </c>
      <c r="S645" s="34"/>
      <c r="T645" s="10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76" t="str">
        <f t="shared" si="128"/>
        <v/>
      </c>
      <c r="AH645" s="76" t="str">
        <f t="shared" si="129"/>
        <v/>
      </c>
    </row>
    <row r="646" spans="1:34" ht="15" hidden="1" customHeight="1" outlineLevel="1" x14ac:dyDescent="0.25">
      <c r="A646" s="60">
        <f t="shared" si="120"/>
        <v>0</v>
      </c>
      <c r="B646" s="15">
        <f t="shared" si="130"/>
        <v>0</v>
      </c>
      <c r="C646" s="34"/>
      <c r="D646" s="10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76" t="str">
        <f t="shared" si="126"/>
        <v/>
      </c>
      <c r="R646" s="76" t="str">
        <f t="shared" si="127"/>
        <v/>
      </c>
      <c r="S646" s="34"/>
      <c r="T646" s="10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76" t="str">
        <f t="shared" si="128"/>
        <v/>
      </c>
      <c r="AH646" s="76" t="str">
        <f t="shared" si="129"/>
        <v/>
      </c>
    </row>
    <row r="647" spans="1:34" ht="15" hidden="1" customHeight="1" outlineLevel="1" x14ac:dyDescent="0.25">
      <c r="A647" s="60">
        <f t="shared" si="120"/>
        <v>0</v>
      </c>
      <c r="B647" s="15">
        <f t="shared" si="130"/>
        <v>0</v>
      </c>
      <c r="C647" s="34"/>
      <c r="D647" s="10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76" t="str">
        <f t="shared" si="126"/>
        <v/>
      </c>
      <c r="R647" s="76" t="str">
        <f t="shared" si="127"/>
        <v/>
      </c>
      <c r="S647" s="34"/>
      <c r="T647" s="10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76" t="str">
        <f t="shared" si="128"/>
        <v/>
      </c>
      <c r="AH647" s="76" t="str">
        <f t="shared" si="129"/>
        <v/>
      </c>
    </row>
    <row r="648" spans="1:34" ht="15" hidden="1" customHeight="1" outlineLevel="1" x14ac:dyDescent="0.25">
      <c r="A648" s="60">
        <f t="shared" si="120"/>
        <v>0</v>
      </c>
      <c r="B648" s="15">
        <f t="shared" si="130"/>
        <v>0</v>
      </c>
      <c r="C648" s="34"/>
      <c r="D648" s="10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76" t="str">
        <f t="shared" si="126"/>
        <v/>
      </c>
      <c r="R648" s="76" t="str">
        <f t="shared" si="127"/>
        <v/>
      </c>
      <c r="S648" s="34"/>
      <c r="T648" s="10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76" t="str">
        <f t="shared" si="128"/>
        <v/>
      </c>
      <c r="AH648" s="76" t="str">
        <f t="shared" si="129"/>
        <v/>
      </c>
    </row>
    <row r="649" spans="1:34" ht="15" hidden="1" customHeight="1" outlineLevel="1" x14ac:dyDescent="0.25">
      <c r="A649" s="60">
        <f t="shared" ref="A649:A712" si="131">IF((SUM(D649:Q649)+SUM(S649:AH649))=0,0,1)</f>
        <v>0</v>
      </c>
      <c r="B649" s="15">
        <f t="shared" si="130"/>
        <v>0</v>
      </c>
      <c r="C649" s="34"/>
      <c r="D649" s="10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76" t="str">
        <f t="shared" si="126"/>
        <v/>
      </c>
      <c r="R649" s="76" t="str">
        <f t="shared" si="127"/>
        <v/>
      </c>
      <c r="S649" s="34"/>
      <c r="T649" s="10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76" t="str">
        <f t="shared" si="128"/>
        <v/>
      </c>
      <c r="AH649" s="76" t="str">
        <f t="shared" si="129"/>
        <v/>
      </c>
    </row>
    <row r="650" spans="1:34" ht="15" hidden="1" customHeight="1" outlineLevel="1" x14ac:dyDescent="0.25">
      <c r="A650" s="60">
        <f t="shared" si="131"/>
        <v>0</v>
      </c>
      <c r="B650" s="15">
        <f t="shared" si="130"/>
        <v>0</v>
      </c>
      <c r="C650" s="34"/>
      <c r="D650" s="10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76" t="str">
        <f t="shared" si="126"/>
        <v/>
      </c>
      <c r="R650" s="76" t="str">
        <f t="shared" si="127"/>
        <v/>
      </c>
      <c r="S650" s="34"/>
      <c r="T650" s="10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76" t="str">
        <f t="shared" si="128"/>
        <v/>
      </c>
      <c r="AH650" s="76" t="str">
        <f t="shared" si="129"/>
        <v/>
      </c>
    </row>
    <row r="651" spans="1:34" ht="15" hidden="1" customHeight="1" outlineLevel="1" x14ac:dyDescent="0.25">
      <c r="A651" s="60">
        <f t="shared" si="131"/>
        <v>0</v>
      </c>
      <c r="B651" s="15">
        <f t="shared" si="130"/>
        <v>0</v>
      </c>
      <c r="C651" s="34"/>
      <c r="D651" s="10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76" t="str">
        <f t="shared" si="126"/>
        <v/>
      </c>
      <c r="R651" s="76" t="str">
        <f t="shared" si="127"/>
        <v/>
      </c>
      <c r="S651" s="34"/>
      <c r="T651" s="10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76" t="str">
        <f t="shared" si="128"/>
        <v/>
      </c>
      <c r="AH651" s="76" t="str">
        <f t="shared" si="129"/>
        <v/>
      </c>
    </row>
    <row r="652" spans="1:34" ht="15" hidden="1" customHeight="1" outlineLevel="1" x14ac:dyDescent="0.25">
      <c r="A652" s="60">
        <f t="shared" si="131"/>
        <v>0</v>
      </c>
      <c r="B652" s="15">
        <f t="shared" si="130"/>
        <v>0</v>
      </c>
      <c r="C652" s="34"/>
      <c r="D652" s="10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76" t="str">
        <f t="shared" si="126"/>
        <v/>
      </c>
      <c r="R652" s="76" t="str">
        <f t="shared" si="127"/>
        <v/>
      </c>
      <c r="S652" s="34"/>
      <c r="T652" s="10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76" t="str">
        <f t="shared" si="128"/>
        <v/>
      </c>
      <c r="AH652" s="76" t="str">
        <f t="shared" si="129"/>
        <v/>
      </c>
    </row>
    <row r="653" spans="1:34" ht="15" hidden="1" customHeight="1" outlineLevel="1" x14ac:dyDescent="0.25">
      <c r="A653" s="60">
        <f t="shared" si="131"/>
        <v>0</v>
      </c>
      <c r="B653" s="15">
        <f t="shared" si="130"/>
        <v>0</v>
      </c>
      <c r="C653" s="34"/>
      <c r="D653" s="10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76" t="str">
        <f t="shared" si="126"/>
        <v/>
      </c>
      <c r="R653" s="76" t="str">
        <f t="shared" si="127"/>
        <v/>
      </c>
      <c r="S653" s="34"/>
      <c r="T653" s="10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76" t="str">
        <f t="shared" si="128"/>
        <v/>
      </c>
      <c r="AH653" s="76" t="str">
        <f t="shared" si="129"/>
        <v/>
      </c>
    </row>
    <row r="654" spans="1:34" ht="15" hidden="1" customHeight="1" outlineLevel="1" x14ac:dyDescent="0.25">
      <c r="A654" s="60">
        <f t="shared" si="131"/>
        <v>0</v>
      </c>
      <c r="B654" s="15">
        <f t="shared" si="130"/>
        <v>0</v>
      </c>
      <c r="C654" s="34"/>
      <c r="D654" s="10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76" t="str">
        <f t="shared" si="126"/>
        <v/>
      </c>
      <c r="R654" s="76" t="str">
        <f t="shared" si="127"/>
        <v/>
      </c>
      <c r="S654" s="34"/>
      <c r="T654" s="10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  <c r="AG654" s="76" t="str">
        <f t="shared" si="128"/>
        <v/>
      </c>
      <c r="AH654" s="76" t="str">
        <f t="shared" si="129"/>
        <v/>
      </c>
    </row>
    <row r="655" spans="1:34" ht="15" hidden="1" customHeight="1" outlineLevel="1" x14ac:dyDescent="0.25">
      <c r="A655" s="60">
        <f t="shared" si="131"/>
        <v>0</v>
      </c>
      <c r="B655" s="15">
        <f t="shared" si="130"/>
        <v>0</v>
      </c>
      <c r="C655" s="34"/>
      <c r="D655" s="10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76" t="str">
        <f>IF(C655=0,"",IF(E655&gt;=$E$6,"+","-"))</f>
        <v/>
      </c>
      <c r="R655" s="76" t="str">
        <f t="shared" si="127"/>
        <v/>
      </c>
      <c r="S655" s="34"/>
      <c r="T655" s="10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  <c r="AG655" s="76" t="str">
        <f t="shared" si="128"/>
        <v/>
      </c>
      <c r="AH655" s="76" t="str">
        <f t="shared" si="129"/>
        <v/>
      </c>
    </row>
    <row r="656" spans="1:34" ht="15" hidden="1" customHeight="1" x14ac:dyDescent="0.25">
      <c r="A656" s="60">
        <f t="shared" si="131"/>
        <v>0</v>
      </c>
      <c r="B656" s="124"/>
      <c r="C656" s="8" t="s">
        <v>4</v>
      </c>
      <c r="D656" s="61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3"/>
      <c r="Q656" s="27">
        <f>COUNTIF(Q658:Q682,"-")</f>
        <v>0</v>
      </c>
      <c r="R656" s="27">
        <f>COUNTIF(R658:R682,"-")</f>
        <v>0</v>
      </c>
      <c r="S656" s="8" t="s">
        <v>4</v>
      </c>
      <c r="T656" s="64"/>
      <c r="U656" s="62"/>
      <c r="V656" s="64"/>
      <c r="W656" s="64"/>
      <c r="X656" s="64"/>
      <c r="Y656" s="64"/>
      <c r="Z656" s="64"/>
      <c r="AA656" s="64"/>
      <c r="AB656" s="64"/>
      <c r="AC656" s="64"/>
      <c r="AD656" s="64"/>
      <c r="AE656" s="64"/>
      <c r="AF656" s="65"/>
      <c r="AG656" s="27">
        <f>COUNTIF(AG658:AG682,"-")</f>
        <v>0</v>
      </c>
      <c r="AH656" s="27">
        <f>COUNTIF(AH658:AH682,"-")</f>
        <v>0</v>
      </c>
    </row>
    <row r="657" spans="1:34" ht="15" hidden="1" customHeight="1" x14ac:dyDescent="0.25">
      <c r="A657" s="60">
        <f t="shared" si="131"/>
        <v>0</v>
      </c>
      <c r="B657" s="125"/>
      <c r="C657" s="8" t="s">
        <v>5</v>
      </c>
      <c r="D657" s="61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3"/>
      <c r="Q657" s="27">
        <f>COUNTIF(Q658:Q682,"-")+COUNTIF(Q658:Q682,"+")</f>
        <v>0</v>
      </c>
      <c r="R657" s="27">
        <f>COUNTIF(R658:R682,"-")+COUNTIF(R658:R682,"+")</f>
        <v>0</v>
      </c>
      <c r="S657" s="8" t="s">
        <v>5</v>
      </c>
      <c r="T657" s="64"/>
      <c r="U657" s="62"/>
      <c r="V657" s="64"/>
      <c r="W657" s="64"/>
      <c r="X657" s="64"/>
      <c r="Y657" s="64"/>
      <c r="Z657" s="64"/>
      <c r="AA657" s="64"/>
      <c r="AB657" s="64"/>
      <c r="AC657" s="64"/>
      <c r="AD657" s="64"/>
      <c r="AE657" s="64"/>
      <c r="AF657" s="65"/>
      <c r="AG657" s="27">
        <f>COUNTIF(AG658:AG682,"-")+COUNTIF(AG658:AG682,"+")</f>
        <v>0</v>
      </c>
      <c r="AH657" s="27">
        <f>COUNTIF(AH658:AH682,"-")+COUNTIF(AH658:AH682,"+")</f>
        <v>0</v>
      </c>
    </row>
    <row r="658" spans="1:34" ht="15" hidden="1" customHeight="1" outlineLevel="1" x14ac:dyDescent="0.25">
      <c r="A658" s="60">
        <f t="shared" si="131"/>
        <v>0</v>
      </c>
      <c r="B658" s="15">
        <f>B656</f>
        <v>0</v>
      </c>
      <c r="C658" s="31"/>
      <c r="D658" s="10"/>
      <c r="E658" s="32"/>
      <c r="F658" s="32"/>
      <c r="G658" s="32"/>
      <c r="H658" s="32"/>
      <c r="I658" s="32"/>
      <c r="J658" s="32"/>
      <c r="K658" s="32"/>
      <c r="L658" s="32"/>
      <c r="M658" s="32"/>
      <c r="N658" s="33"/>
      <c r="O658" s="32"/>
      <c r="P658" s="32"/>
      <c r="Q658" s="76" t="str">
        <f>IF(E658=0,"",IF(E658&gt;=$E$6,"+","-"))</f>
        <v/>
      </c>
      <c r="R658" s="76" t="str">
        <f>IF(C658&gt;0,IF(AND(F658&lt;=$F$6,G658&lt;=$G$6,H658&lt;=$H$6,I658&lt;=$I$6,J658&lt;=$J$6,K658&lt;=$K$6,L658&lt;=$L$6,M658&lt;=$M$6,N658&lt;=$N$6,O658&lt;=$O$6,P658&lt;=$P$6),"+","-"),"")</f>
        <v/>
      </c>
      <c r="S658" s="31"/>
      <c r="T658" s="10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76" t="str">
        <f>IF(U658=0,"",IF(U658&gt;=$U$6,"+","-"))</f>
        <v/>
      </c>
      <c r="AH658" s="76" t="str">
        <f>IF(S658&gt;0,IF(AND(V658&lt;=$V$6,W658&lt;=$W$6,X658&lt;=$X$6,Y658&lt;=$Y$6,Z658&lt;=$Z$6,AA658&lt;=$AA$6,AB658&lt;=$AB$6,AC658&lt;=$AC$6,AD658&lt;=$AD$6,AE658&lt;=$AE$6,AF658&lt;=$AF$6),"+","-"),"")</f>
        <v/>
      </c>
    </row>
    <row r="659" spans="1:34" ht="15" hidden="1" customHeight="1" outlineLevel="1" x14ac:dyDescent="0.25">
      <c r="A659" s="60">
        <f t="shared" si="131"/>
        <v>0</v>
      </c>
      <c r="B659" s="15">
        <f>B658</f>
        <v>0</v>
      </c>
      <c r="C659" s="31"/>
      <c r="D659" s="10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76" t="str">
        <f t="shared" ref="Q659:Q681" si="132">IF(E659=0,"",IF(E659&gt;=$E$6,"+","-"))</f>
        <v/>
      </c>
      <c r="R659" s="76" t="str">
        <f t="shared" ref="R659:R682" si="133">IF(C659&gt;0,IF(AND(F659&lt;=$F$6,G659&lt;=$G$6,H659&lt;=$H$6,I659&lt;=$I$6,J659&lt;=$J$6,K659&lt;=$K$6,L659&lt;=$L$6,M659&lt;=$M$6,N659&lt;=$N$6,O659&lt;=$O$6,P659&lt;=$P$6),"+","-"),"")</f>
        <v/>
      </c>
      <c r="S659" s="31"/>
      <c r="T659" s="10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76" t="str">
        <f t="shared" ref="AG659:AG682" si="134">IF(U659=0,"",IF(U659&gt;=$U$6,"+","-"))</f>
        <v/>
      </c>
      <c r="AH659" s="76" t="str">
        <f t="shared" ref="AH659:AH682" si="135">IF(S659&gt;0,IF(AND(V659&lt;=$V$6,W659&lt;=$W$6,X659&lt;=$X$6,Y659&lt;=$Y$6,Z659&lt;=$Z$6,AA659&lt;=$AA$6,AB659&lt;=$AB$6,AC659&lt;=$AC$6,AD659&lt;=$AD$6,AE659&lt;=$AE$6,AF659&lt;=$AF$6),"+","-"),"")</f>
        <v/>
      </c>
    </row>
    <row r="660" spans="1:34" ht="15" hidden="1" customHeight="1" outlineLevel="1" x14ac:dyDescent="0.25">
      <c r="A660" s="60">
        <f t="shared" si="131"/>
        <v>0</v>
      </c>
      <c r="B660" s="15">
        <f t="shared" ref="B660:B682" si="136">B659</f>
        <v>0</v>
      </c>
      <c r="C660" s="31"/>
      <c r="D660" s="10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76" t="str">
        <f t="shared" si="132"/>
        <v/>
      </c>
      <c r="R660" s="76" t="str">
        <f t="shared" si="133"/>
        <v/>
      </c>
      <c r="S660" s="31"/>
      <c r="T660" s="10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76" t="str">
        <f t="shared" si="134"/>
        <v/>
      </c>
      <c r="AH660" s="76" t="str">
        <f t="shared" si="135"/>
        <v/>
      </c>
    </row>
    <row r="661" spans="1:34" ht="15" hidden="1" customHeight="1" outlineLevel="1" x14ac:dyDescent="0.25">
      <c r="A661" s="60">
        <f t="shared" si="131"/>
        <v>0</v>
      </c>
      <c r="B661" s="15">
        <f t="shared" si="136"/>
        <v>0</v>
      </c>
      <c r="C661" s="31"/>
      <c r="D661" s="10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76" t="str">
        <f t="shared" si="132"/>
        <v/>
      </c>
      <c r="R661" s="76" t="str">
        <f t="shared" si="133"/>
        <v/>
      </c>
      <c r="S661" s="31"/>
      <c r="T661" s="10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76" t="str">
        <f t="shared" si="134"/>
        <v/>
      </c>
      <c r="AH661" s="76" t="str">
        <f t="shared" si="135"/>
        <v/>
      </c>
    </row>
    <row r="662" spans="1:34" ht="15" hidden="1" customHeight="1" outlineLevel="1" x14ac:dyDescent="0.25">
      <c r="A662" s="60">
        <f t="shared" si="131"/>
        <v>0</v>
      </c>
      <c r="B662" s="15">
        <f t="shared" si="136"/>
        <v>0</v>
      </c>
      <c r="C662" s="31"/>
      <c r="D662" s="10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76" t="str">
        <f t="shared" si="132"/>
        <v/>
      </c>
      <c r="R662" s="76" t="str">
        <f t="shared" si="133"/>
        <v/>
      </c>
      <c r="S662" s="31"/>
      <c r="T662" s="10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76" t="str">
        <f t="shared" si="134"/>
        <v/>
      </c>
      <c r="AH662" s="76" t="str">
        <f t="shared" si="135"/>
        <v/>
      </c>
    </row>
    <row r="663" spans="1:34" ht="15" hidden="1" customHeight="1" outlineLevel="1" x14ac:dyDescent="0.25">
      <c r="A663" s="60">
        <f t="shared" si="131"/>
        <v>0</v>
      </c>
      <c r="B663" s="15">
        <f t="shared" si="136"/>
        <v>0</v>
      </c>
      <c r="C663" s="31"/>
      <c r="D663" s="10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76" t="str">
        <f t="shared" si="132"/>
        <v/>
      </c>
      <c r="R663" s="76" t="str">
        <f t="shared" si="133"/>
        <v/>
      </c>
      <c r="S663" s="31"/>
      <c r="T663" s="10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76" t="str">
        <f t="shared" si="134"/>
        <v/>
      </c>
      <c r="AH663" s="76" t="str">
        <f t="shared" si="135"/>
        <v/>
      </c>
    </row>
    <row r="664" spans="1:34" ht="15" hidden="1" customHeight="1" outlineLevel="1" x14ac:dyDescent="0.25">
      <c r="A664" s="60">
        <f t="shared" si="131"/>
        <v>0</v>
      </c>
      <c r="B664" s="15">
        <f t="shared" si="136"/>
        <v>0</v>
      </c>
      <c r="C664" s="31"/>
      <c r="D664" s="10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76" t="str">
        <f t="shared" si="132"/>
        <v/>
      </c>
      <c r="R664" s="76" t="str">
        <f t="shared" si="133"/>
        <v/>
      </c>
      <c r="S664" s="31"/>
      <c r="T664" s="10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76" t="str">
        <f t="shared" si="134"/>
        <v/>
      </c>
      <c r="AH664" s="76" t="str">
        <f t="shared" si="135"/>
        <v/>
      </c>
    </row>
    <row r="665" spans="1:34" ht="15" hidden="1" customHeight="1" outlineLevel="1" x14ac:dyDescent="0.25">
      <c r="A665" s="60">
        <f t="shared" si="131"/>
        <v>0</v>
      </c>
      <c r="B665" s="15">
        <f t="shared" si="136"/>
        <v>0</v>
      </c>
      <c r="C665" s="34"/>
      <c r="D665" s="10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76" t="str">
        <f t="shared" si="132"/>
        <v/>
      </c>
      <c r="R665" s="76" t="str">
        <f t="shared" si="133"/>
        <v/>
      </c>
      <c r="S665" s="34"/>
      <c r="T665" s="10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76" t="str">
        <f t="shared" si="134"/>
        <v/>
      </c>
      <c r="AH665" s="76" t="str">
        <f t="shared" si="135"/>
        <v/>
      </c>
    </row>
    <row r="666" spans="1:34" ht="15" hidden="1" customHeight="1" outlineLevel="1" x14ac:dyDescent="0.25">
      <c r="A666" s="60">
        <f t="shared" si="131"/>
        <v>0</v>
      </c>
      <c r="B666" s="15">
        <f t="shared" si="136"/>
        <v>0</v>
      </c>
      <c r="C666" s="34"/>
      <c r="D666" s="10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76" t="str">
        <f t="shared" si="132"/>
        <v/>
      </c>
      <c r="R666" s="76" t="str">
        <f t="shared" si="133"/>
        <v/>
      </c>
      <c r="S666" s="34"/>
      <c r="T666" s="10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76" t="str">
        <f t="shared" si="134"/>
        <v/>
      </c>
      <c r="AH666" s="76" t="str">
        <f t="shared" si="135"/>
        <v/>
      </c>
    </row>
    <row r="667" spans="1:34" ht="15" hidden="1" customHeight="1" outlineLevel="1" x14ac:dyDescent="0.25">
      <c r="A667" s="60">
        <f t="shared" si="131"/>
        <v>0</v>
      </c>
      <c r="B667" s="15">
        <f t="shared" si="136"/>
        <v>0</v>
      </c>
      <c r="C667" s="34"/>
      <c r="D667" s="10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76" t="str">
        <f t="shared" si="132"/>
        <v/>
      </c>
      <c r="R667" s="76" t="str">
        <f t="shared" si="133"/>
        <v/>
      </c>
      <c r="S667" s="34"/>
      <c r="T667" s="10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76" t="str">
        <f t="shared" si="134"/>
        <v/>
      </c>
      <c r="AH667" s="76" t="str">
        <f t="shared" si="135"/>
        <v/>
      </c>
    </row>
    <row r="668" spans="1:34" ht="15" hidden="1" customHeight="1" outlineLevel="1" x14ac:dyDescent="0.25">
      <c r="A668" s="60">
        <f t="shared" si="131"/>
        <v>0</v>
      </c>
      <c r="B668" s="15">
        <f t="shared" si="136"/>
        <v>0</v>
      </c>
      <c r="C668" s="34"/>
      <c r="D668" s="10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76" t="str">
        <f t="shared" si="132"/>
        <v/>
      </c>
      <c r="R668" s="76" t="str">
        <f t="shared" si="133"/>
        <v/>
      </c>
      <c r="S668" s="34"/>
      <c r="T668" s="10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76" t="str">
        <f t="shared" si="134"/>
        <v/>
      </c>
      <c r="AH668" s="76" t="str">
        <f t="shared" si="135"/>
        <v/>
      </c>
    </row>
    <row r="669" spans="1:34" ht="15" hidden="1" customHeight="1" outlineLevel="1" x14ac:dyDescent="0.25">
      <c r="A669" s="60">
        <f t="shared" si="131"/>
        <v>0</v>
      </c>
      <c r="B669" s="15">
        <f t="shared" si="136"/>
        <v>0</v>
      </c>
      <c r="C669" s="34"/>
      <c r="D669" s="10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76" t="str">
        <f t="shared" si="132"/>
        <v/>
      </c>
      <c r="R669" s="76" t="str">
        <f t="shared" si="133"/>
        <v/>
      </c>
      <c r="S669" s="34"/>
      <c r="T669" s="10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76" t="str">
        <f t="shared" si="134"/>
        <v/>
      </c>
      <c r="AH669" s="76" t="str">
        <f t="shared" si="135"/>
        <v/>
      </c>
    </row>
    <row r="670" spans="1:34" ht="15" hidden="1" customHeight="1" outlineLevel="1" x14ac:dyDescent="0.25">
      <c r="A670" s="60">
        <f t="shared" si="131"/>
        <v>0</v>
      </c>
      <c r="B670" s="15">
        <f t="shared" si="136"/>
        <v>0</v>
      </c>
      <c r="C670" s="34"/>
      <c r="D670" s="10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76" t="str">
        <f t="shared" si="132"/>
        <v/>
      </c>
      <c r="R670" s="76" t="str">
        <f t="shared" si="133"/>
        <v/>
      </c>
      <c r="S670" s="34"/>
      <c r="T670" s="10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76" t="str">
        <f t="shared" si="134"/>
        <v/>
      </c>
      <c r="AH670" s="76" t="str">
        <f t="shared" si="135"/>
        <v/>
      </c>
    </row>
    <row r="671" spans="1:34" ht="15" hidden="1" customHeight="1" outlineLevel="1" x14ac:dyDescent="0.25">
      <c r="A671" s="60">
        <f t="shared" si="131"/>
        <v>0</v>
      </c>
      <c r="B671" s="15">
        <f t="shared" si="136"/>
        <v>0</v>
      </c>
      <c r="C671" s="34"/>
      <c r="D671" s="10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76" t="str">
        <f t="shared" si="132"/>
        <v/>
      </c>
      <c r="R671" s="76" t="str">
        <f t="shared" si="133"/>
        <v/>
      </c>
      <c r="S671" s="34"/>
      <c r="T671" s="10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76" t="str">
        <f t="shared" si="134"/>
        <v/>
      </c>
      <c r="AH671" s="76" t="str">
        <f t="shared" si="135"/>
        <v/>
      </c>
    </row>
    <row r="672" spans="1:34" ht="15" hidden="1" customHeight="1" outlineLevel="1" x14ac:dyDescent="0.25">
      <c r="A672" s="60">
        <f t="shared" si="131"/>
        <v>0</v>
      </c>
      <c r="B672" s="15">
        <f t="shared" si="136"/>
        <v>0</v>
      </c>
      <c r="C672" s="34"/>
      <c r="D672" s="10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76" t="str">
        <f t="shared" si="132"/>
        <v/>
      </c>
      <c r="R672" s="76" t="str">
        <f t="shared" si="133"/>
        <v/>
      </c>
      <c r="S672" s="34"/>
      <c r="T672" s="10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76" t="str">
        <f t="shared" si="134"/>
        <v/>
      </c>
      <c r="AH672" s="76" t="str">
        <f t="shared" si="135"/>
        <v/>
      </c>
    </row>
    <row r="673" spans="1:34" ht="15" hidden="1" customHeight="1" outlineLevel="1" x14ac:dyDescent="0.25">
      <c r="A673" s="60">
        <f t="shared" si="131"/>
        <v>0</v>
      </c>
      <c r="B673" s="15">
        <f t="shared" si="136"/>
        <v>0</v>
      </c>
      <c r="C673" s="34"/>
      <c r="D673" s="10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76" t="str">
        <f t="shared" si="132"/>
        <v/>
      </c>
      <c r="R673" s="76" t="str">
        <f t="shared" si="133"/>
        <v/>
      </c>
      <c r="S673" s="34"/>
      <c r="T673" s="10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76" t="str">
        <f t="shared" si="134"/>
        <v/>
      </c>
      <c r="AH673" s="76" t="str">
        <f t="shared" si="135"/>
        <v/>
      </c>
    </row>
    <row r="674" spans="1:34" ht="15" hidden="1" customHeight="1" outlineLevel="1" x14ac:dyDescent="0.25">
      <c r="A674" s="60">
        <f t="shared" si="131"/>
        <v>0</v>
      </c>
      <c r="B674" s="15">
        <f t="shared" si="136"/>
        <v>0</v>
      </c>
      <c r="C674" s="34"/>
      <c r="D674" s="10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76" t="str">
        <f t="shared" si="132"/>
        <v/>
      </c>
      <c r="R674" s="76" t="str">
        <f t="shared" si="133"/>
        <v/>
      </c>
      <c r="S674" s="34"/>
      <c r="T674" s="10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76" t="str">
        <f t="shared" si="134"/>
        <v/>
      </c>
      <c r="AH674" s="76" t="str">
        <f t="shared" si="135"/>
        <v/>
      </c>
    </row>
    <row r="675" spans="1:34" ht="15" hidden="1" customHeight="1" outlineLevel="1" x14ac:dyDescent="0.25">
      <c r="A675" s="60">
        <f t="shared" si="131"/>
        <v>0</v>
      </c>
      <c r="B675" s="15">
        <f t="shared" si="136"/>
        <v>0</v>
      </c>
      <c r="C675" s="34"/>
      <c r="D675" s="10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76" t="str">
        <f t="shared" si="132"/>
        <v/>
      </c>
      <c r="R675" s="76" t="str">
        <f t="shared" si="133"/>
        <v/>
      </c>
      <c r="S675" s="34"/>
      <c r="T675" s="10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76" t="str">
        <f t="shared" si="134"/>
        <v/>
      </c>
      <c r="AH675" s="76" t="str">
        <f t="shared" si="135"/>
        <v/>
      </c>
    </row>
    <row r="676" spans="1:34" ht="15" hidden="1" customHeight="1" outlineLevel="1" x14ac:dyDescent="0.25">
      <c r="A676" s="60">
        <f t="shared" si="131"/>
        <v>0</v>
      </c>
      <c r="B676" s="15">
        <f t="shared" si="136"/>
        <v>0</v>
      </c>
      <c r="C676" s="34"/>
      <c r="D676" s="10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76" t="str">
        <f t="shared" si="132"/>
        <v/>
      </c>
      <c r="R676" s="76" t="str">
        <f t="shared" si="133"/>
        <v/>
      </c>
      <c r="S676" s="34"/>
      <c r="T676" s="10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76" t="str">
        <f t="shared" si="134"/>
        <v/>
      </c>
      <c r="AH676" s="76" t="str">
        <f t="shared" si="135"/>
        <v/>
      </c>
    </row>
    <row r="677" spans="1:34" ht="15" hidden="1" customHeight="1" outlineLevel="1" x14ac:dyDescent="0.25">
      <c r="A677" s="60">
        <f t="shared" si="131"/>
        <v>0</v>
      </c>
      <c r="B677" s="15">
        <f t="shared" si="136"/>
        <v>0</v>
      </c>
      <c r="C677" s="34"/>
      <c r="D677" s="10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76" t="str">
        <f t="shared" si="132"/>
        <v/>
      </c>
      <c r="R677" s="76" t="str">
        <f t="shared" si="133"/>
        <v/>
      </c>
      <c r="S677" s="34"/>
      <c r="T677" s="10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76" t="str">
        <f t="shared" si="134"/>
        <v/>
      </c>
      <c r="AH677" s="76" t="str">
        <f t="shared" si="135"/>
        <v/>
      </c>
    </row>
    <row r="678" spans="1:34" ht="15" hidden="1" customHeight="1" outlineLevel="1" x14ac:dyDescent="0.25">
      <c r="A678" s="60">
        <f t="shared" si="131"/>
        <v>0</v>
      </c>
      <c r="B678" s="15">
        <f t="shared" si="136"/>
        <v>0</v>
      </c>
      <c r="C678" s="34"/>
      <c r="D678" s="10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76" t="str">
        <f t="shared" si="132"/>
        <v/>
      </c>
      <c r="R678" s="76" t="str">
        <f t="shared" si="133"/>
        <v/>
      </c>
      <c r="S678" s="34"/>
      <c r="T678" s="10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76" t="str">
        <f t="shared" si="134"/>
        <v/>
      </c>
      <c r="AH678" s="76" t="str">
        <f t="shared" si="135"/>
        <v/>
      </c>
    </row>
    <row r="679" spans="1:34" ht="15" hidden="1" customHeight="1" outlineLevel="1" x14ac:dyDescent="0.25">
      <c r="A679" s="60">
        <f t="shared" si="131"/>
        <v>0</v>
      </c>
      <c r="B679" s="15">
        <f t="shared" si="136"/>
        <v>0</v>
      </c>
      <c r="C679" s="34"/>
      <c r="D679" s="10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76" t="str">
        <f t="shared" si="132"/>
        <v/>
      </c>
      <c r="R679" s="76" t="str">
        <f t="shared" si="133"/>
        <v/>
      </c>
      <c r="S679" s="34"/>
      <c r="T679" s="10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76" t="str">
        <f t="shared" si="134"/>
        <v/>
      </c>
      <c r="AH679" s="76" t="str">
        <f t="shared" si="135"/>
        <v/>
      </c>
    </row>
    <row r="680" spans="1:34" ht="15" hidden="1" customHeight="1" outlineLevel="1" x14ac:dyDescent="0.25">
      <c r="A680" s="60">
        <f t="shared" si="131"/>
        <v>0</v>
      </c>
      <c r="B680" s="15">
        <f t="shared" si="136"/>
        <v>0</v>
      </c>
      <c r="C680" s="34"/>
      <c r="D680" s="10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76" t="str">
        <f t="shared" si="132"/>
        <v/>
      </c>
      <c r="R680" s="76" t="str">
        <f t="shared" si="133"/>
        <v/>
      </c>
      <c r="S680" s="34"/>
      <c r="T680" s="10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76" t="str">
        <f t="shared" si="134"/>
        <v/>
      </c>
      <c r="AH680" s="76" t="str">
        <f t="shared" si="135"/>
        <v/>
      </c>
    </row>
    <row r="681" spans="1:34" ht="15" hidden="1" customHeight="1" outlineLevel="1" x14ac:dyDescent="0.25">
      <c r="A681" s="60">
        <f t="shared" si="131"/>
        <v>0</v>
      </c>
      <c r="B681" s="15">
        <f t="shared" si="136"/>
        <v>0</v>
      </c>
      <c r="C681" s="34"/>
      <c r="D681" s="10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76" t="str">
        <f t="shared" si="132"/>
        <v/>
      </c>
      <c r="R681" s="76" t="str">
        <f t="shared" si="133"/>
        <v/>
      </c>
      <c r="S681" s="34"/>
      <c r="T681" s="10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76" t="str">
        <f t="shared" si="134"/>
        <v/>
      </c>
      <c r="AH681" s="76" t="str">
        <f t="shared" si="135"/>
        <v/>
      </c>
    </row>
    <row r="682" spans="1:34" ht="15" hidden="1" customHeight="1" outlineLevel="1" x14ac:dyDescent="0.25">
      <c r="A682" s="60">
        <f t="shared" si="131"/>
        <v>0</v>
      </c>
      <c r="B682" s="15">
        <f t="shared" si="136"/>
        <v>0</v>
      </c>
      <c r="C682" s="34"/>
      <c r="D682" s="10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76" t="str">
        <f>IF(C682=0,"",IF(E682&gt;=$E$6,"+","-"))</f>
        <v/>
      </c>
      <c r="R682" s="76" t="str">
        <f t="shared" si="133"/>
        <v/>
      </c>
      <c r="S682" s="34"/>
      <c r="T682" s="10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  <c r="AG682" s="76" t="str">
        <f t="shared" si="134"/>
        <v/>
      </c>
      <c r="AH682" s="76" t="str">
        <f t="shared" si="135"/>
        <v/>
      </c>
    </row>
    <row r="683" spans="1:34" ht="15" hidden="1" customHeight="1" x14ac:dyDescent="0.25">
      <c r="A683" s="60">
        <f t="shared" si="131"/>
        <v>0</v>
      </c>
      <c r="B683" s="124"/>
      <c r="C683" s="8" t="s">
        <v>4</v>
      </c>
      <c r="D683" s="61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3"/>
      <c r="Q683" s="27">
        <f>COUNTIF(Q685:Q709,"-")</f>
        <v>0</v>
      </c>
      <c r="R683" s="27">
        <f>COUNTIF(R685:R709,"-")</f>
        <v>0</v>
      </c>
      <c r="S683" s="8" t="s">
        <v>4</v>
      </c>
      <c r="T683" s="64"/>
      <c r="U683" s="62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65"/>
      <c r="AG683" s="27">
        <f>COUNTIF(AG685:AG709,"-")</f>
        <v>0</v>
      </c>
      <c r="AH683" s="27">
        <f>COUNTIF(AH685:AH709,"-")</f>
        <v>0</v>
      </c>
    </row>
    <row r="684" spans="1:34" ht="15" hidden="1" customHeight="1" x14ac:dyDescent="0.25">
      <c r="A684" s="60">
        <f t="shared" si="131"/>
        <v>0</v>
      </c>
      <c r="B684" s="125"/>
      <c r="C684" s="8" t="s">
        <v>5</v>
      </c>
      <c r="D684" s="61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3"/>
      <c r="Q684" s="27">
        <f>COUNTIF(Q685:Q709,"-")+COUNTIF(Q685:Q709,"+")</f>
        <v>0</v>
      </c>
      <c r="R684" s="27">
        <f>COUNTIF(R685:R709,"-")+COUNTIF(R685:R709,"+")</f>
        <v>0</v>
      </c>
      <c r="S684" s="8" t="s">
        <v>5</v>
      </c>
      <c r="T684" s="64"/>
      <c r="U684" s="62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65"/>
      <c r="AG684" s="27">
        <f>COUNTIF(AG685:AG709,"-")+COUNTIF(AG685:AG709,"+")</f>
        <v>0</v>
      </c>
      <c r="AH684" s="27">
        <f>COUNTIF(AH685:AH709,"-")+COUNTIF(AH685:AH709,"+")</f>
        <v>0</v>
      </c>
    </row>
    <row r="685" spans="1:34" ht="15" hidden="1" customHeight="1" outlineLevel="1" x14ac:dyDescent="0.25">
      <c r="A685" s="60">
        <f t="shared" si="131"/>
        <v>0</v>
      </c>
      <c r="B685" s="15">
        <f>B683</f>
        <v>0</v>
      </c>
      <c r="C685" s="31"/>
      <c r="D685" s="10"/>
      <c r="E685" s="32"/>
      <c r="F685" s="32"/>
      <c r="G685" s="32"/>
      <c r="H685" s="32"/>
      <c r="I685" s="32"/>
      <c r="J685" s="32"/>
      <c r="K685" s="32"/>
      <c r="L685" s="32"/>
      <c r="M685" s="32"/>
      <c r="N685" s="33"/>
      <c r="O685" s="32"/>
      <c r="P685" s="32"/>
      <c r="Q685" s="76" t="str">
        <f>IF(E685=0,"",IF(E685&gt;=$E$6,"+","-"))</f>
        <v/>
      </c>
      <c r="R685" s="76" t="str">
        <f>IF(C685&gt;0,IF(AND(F685&lt;=$F$6,G685&lt;=$G$6,H685&lt;=$H$6,I685&lt;=$I$6,J685&lt;=$J$6,K685&lt;=$K$6,L685&lt;=$L$6,M685&lt;=$M$6,N685&lt;=$N$6,O685&lt;=$O$6,P685&lt;=$P$6),"+","-"),"")</f>
        <v/>
      </c>
      <c r="S685" s="31"/>
      <c r="T685" s="10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76" t="str">
        <f>IF(U685=0,"",IF(U685&gt;=$U$6,"+","-"))</f>
        <v/>
      </c>
      <c r="AH685" s="76" t="str">
        <f>IF(S685&gt;0,IF(AND(V685&lt;=$V$6,W685&lt;=$W$6,X685&lt;=$X$6,Y685&lt;=$Y$6,Z685&lt;=$Z$6,AA685&lt;=$AA$6,AB685&lt;=$AB$6,AC685&lt;=$AC$6,AD685&lt;=$AD$6,AE685&lt;=$AE$6,AF685&lt;=$AF$6),"+","-"),"")</f>
        <v/>
      </c>
    </row>
    <row r="686" spans="1:34" ht="15" hidden="1" customHeight="1" outlineLevel="1" x14ac:dyDescent="0.25">
      <c r="A686" s="60">
        <f t="shared" si="131"/>
        <v>0</v>
      </c>
      <c r="B686" s="15">
        <f>B685</f>
        <v>0</v>
      </c>
      <c r="C686" s="31"/>
      <c r="D686" s="10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76" t="str">
        <f t="shared" ref="Q686:Q708" si="137">IF(E686=0,"",IF(E686&gt;=$E$6,"+","-"))</f>
        <v/>
      </c>
      <c r="R686" s="76" t="str">
        <f t="shared" ref="R686:R709" si="138">IF(C686&gt;0,IF(AND(F686&lt;=$F$6,G686&lt;=$G$6,H686&lt;=$H$6,I686&lt;=$I$6,J686&lt;=$J$6,K686&lt;=$K$6,L686&lt;=$L$6,M686&lt;=$M$6,N686&lt;=$N$6,O686&lt;=$O$6,P686&lt;=$P$6),"+","-"),"")</f>
        <v/>
      </c>
      <c r="S686" s="31"/>
      <c r="T686" s="10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76" t="str">
        <f t="shared" ref="AG686:AG709" si="139">IF(U686=0,"",IF(U686&gt;=$U$6,"+","-"))</f>
        <v/>
      </c>
      <c r="AH686" s="76" t="str">
        <f t="shared" ref="AH686:AH709" si="140">IF(S686&gt;0,IF(AND(V686&lt;=$V$6,W686&lt;=$W$6,X686&lt;=$X$6,Y686&lt;=$Y$6,Z686&lt;=$Z$6,AA686&lt;=$AA$6,AB686&lt;=$AB$6,AC686&lt;=$AC$6,AD686&lt;=$AD$6,AE686&lt;=$AE$6,AF686&lt;=$AF$6),"+","-"),"")</f>
        <v/>
      </c>
    </row>
    <row r="687" spans="1:34" ht="15" hidden="1" customHeight="1" outlineLevel="1" x14ac:dyDescent="0.25">
      <c r="A687" s="60">
        <f t="shared" si="131"/>
        <v>0</v>
      </c>
      <c r="B687" s="15">
        <f t="shared" ref="B687:B709" si="141">B686</f>
        <v>0</v>
      </c>
      <c r="C687" s="31"/>
      <c r="D687" s="10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76" t="str">
        <f t="shared" si="137"/>
        <v/>
      </c>
      <c r="R687" s="76" t="str">
        <f t="shared" si="138"/>
        <v/>
      </c>
      <c r="S687" s="31"/>
      <c r="T687" s="10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76" t="str">
        <f t="shared" si="139"/>
        <v/>
      </c>
      <c r="AH687" s="76" t="str">
        <f t="shared" si="140"/>
        <v/>
      </c>
    </row>
    <row r="688" spans="1:34" ht="15" hidden="1" customHeight="1" outlineLevel="1" x14ac:dyDescent="0.25">
      <c r="A688" s="60">
        <f t="shared" si="131"/>
        <v>0</v>
      </c>
      <c r="B688" s="15">
        <f t="shared" si="141"/>
        <v>0</v>
      </c>
      <c r="C688" s="31"/>
      <c r="D688" s="10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76" t="str">
        <f t="shared" si="137"/>
        <v/>
      </c>
      <c r="R688" s="76" t="str">
        <f t="shared" si="138"/>
        <v/>
      </c>
      <c r="S688" s="31"/>
      <c r="T688" s="10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76" t="str">
        <f t="shared" si="139"/>
        <v/>
      </c>
      <c r="AH688" s="76" t="str">
        <f t="shared" si="140"/>
        <v/>
      </c>
    </row>
    <row r="689" spans="1:34" ht="15" hidden="1" customHeight="1" outlineLevel="1" x14ac:dyDescent="0.25">
      <c r="A689" s="60">
        <f t="shared" si="131"/>
        <v>0</v>
      </c>
      <c r="B689" s="15">
        <f t="shared" si="141"/>
        <v>0</v>
      </c>
      <c r="C689" s="31"/>
      <c r="D689" s="10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76" t="str">
        <f t="shared" si="137"/>
        <v/>
      </c>
      <c r="R689" s="76" t="str">
        <f t="shared" si="138"/>
        <v/>
      </c>
      <c r="S689" s="31"/>
      <c r="T689" s="10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76" t="str">
        <f t="shared" si="139"/>
        <v/>
      </c>
      <c r="AH689" s="76" t="str">
        <f t="shared" si="140"/>
        <v/>
      </c>
    </row>
    <row r="690" spans="1:34" ht="15" hidden="1" customHeight="1" outlineLevel="1" x14ac:dyDescent="0.25">
      <c r="A690" s="60">
        <f t="shared" si="131"/>
        <v>0</v>
      </c>
      <c r="B690" s="15">
        <f t="shared" si="141"/>
        <v>0</v>
      </c>
      <c r="C690" s="31"/>
      <c r="D690" s="10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76" t="str">
        <f t="shared" si="137"/>
        <v/>
      </c>
      <c r="R690" s="76" t="str">
        <f t="shared" si="138"/>
        <v/>
      </c>
      <c r="S690" s="31"/>
      <c r="T690" s="10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76" t="str">
        <f t="shared" si="139"/>
        <v/>
      </c>
      <c r="AH690" s="76" t="str">
        <f t="shared" si="140"/>
        <v/>
      </c>
    </row>
    <row r="691" spans="1:34" ht="15" hidden="1" customHeight="1" outlineLevel="1" x14ac:dyDescent="0.25">
      <c r="A691" s="60">
        <f t="shared" si="131"/>
        <v>0</v>
      </c>
      <c r="B691" s="15">
        <f t="shared" si="141"/>
        <v>0</v>
      </c>
      <c r="C691" s="31"/>
      <c r="D691" s="10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76" t="str">
        <f t="shared" si="137"/>
        <v/>
      </c>
      <c r="R691" s="76" t="str">
        <f t="shared" si="138"/>
        <v/>
      </c>
      <c r="S691" s="31"/>
      <c r="T691" s="10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76" t="str">
        <f t="shared" si="139"/>
        <v/>
      </c>
      <c r="AH691" s="76" t="str">
        <f t="shared" si="140"/>
        <v/>
      </c>
    </row>
    <row r="692" spans="1:34" ht="15" hidden="1" customHeight="1" outlineLevel="1" x14ac:dyDescent="0.25">
      <c r="A692" s="60">
        <f t="shared" si="131"/>
        <v>0</v>
      </c>
      <c r="B692" s="15">
        <f t="shared" si="141"/>
        <v>0</v>
      </c>
      <c r="C692" s="34"/>
      <c r="D692" s="10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76" t="str">
        <f t="shared" si="137"/>
        <v/>
      </c>
      <c r="R692" s="76" t="str">
        <f t="shared" si="138"/>
        <v/>
      </c>
      <c r="S692" s="34"/>
      <c r="T692" s="10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76" t="str">
        <f t="shared" si="139"/>
        <v/>
      </c>
      <c r="AH692" s="76" t="str">
        <f t="shared" si="140"/>
        <v/>
      </c>
    </row>
    <row r="693" spans="1:34" ht="15" hidden="1" customHeight="1" outlineLevel="1" x14ac:dyDescent="0.25">
      <c r="A693" s="60">
        <f t="shared" si="131"/>
        <v>0</v>
      </c>
      <c r="B693" s="15">
        <f t="shared" si="141"/>
        <v>0</v>
      </c>
      <c r="C693" s="34"/>
      <c r="D693" s="10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76" t="str">
        <f t="shared" si="137"/>
        <v/>
      </c>
      <c r="R693" s="76" t="str">
        <f t="shared" si="138"/>
        <v/>
      </c>
      <c r="S693" s="34"/>
      <c r="T693" s="10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76" t="str">
        <f t="shared" si="139"/>
        <v/>
      </c>
      <c r="AH693" s="76" t="str">
        <f t="shared" si="140"/>
        <v/>
      </c>
    </row>
    <row r="694" spans="1:34" ht="15" hidden="1" customHeight="1" outlineLevel="1" x14ac:dyDescent="0.25">
      <c r="A694" s="60">
        <f t="shared" si="131"/>
        <v>0</v>
      </c>
      <c r="B694" s="15">
        <f t="shared" si="141"/>
        <v>0</v>
      </c>
      <c r="C694" s="34"/>
      <c r="D694" s="10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76" t="str">
        <f t="shared" si="137"/>
        <v/>
      </c>
      <c r="R694" s="76" t="str">
        <f t="shared" si="138"/>
        <v/>
      </c>
      <c r="S694" s="34"/>
      <c r="T694" s="10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76" t="str">
        <f t="shared" si="139"/>
        <v/>
      </c>
      <c r="AH694" s="76" t="str">
        <f t="shared" si="140"/>
        <v/>
      </c>
    </row>
    <row r="695" spans="1:34" ht="15" hidden="1" customHeight="1" outlineLevel="1" x14ac:dyDescent="0.25">
      <c r="A695" s="60">
        <f t="shared" si="131"/>
        <v>0</v>
      </c>
      <c r="B695" s="15">
        <f t="shared" si="141"/>
        <v>0</v>
      </c>
      <c r="C695" s="34"/>
      <c r="D695" s="10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76" t="str">
        <f t="shared" si="137"/>
        <v/>
      </c>
      <c r="R695" s="76" t="str">
        <f t="shared" si="138"/>
        <v/>
      </c>
      <c r="S695" s="34"/>
      <c r="T695" s="10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76" t="str">
        <f t="shared" si="139"/>
        <v/>
      </c>
      <c r="AH695" s="76" t="str">
        <f t="shared" si="140"/>
        <v/>
      </c>
    </row>
    <row r="696" spans="1:34" ht="15" hidden="1" customHeight="1" outlineLevel="1" x14ac:dyDescent="0.25">
      <c r="A696" s="60">
        <f t="shared" si="131"/>
        <v>0</v>
      </c>
      <c r="B696" s="15">
        <f t="shared" si="141"/>
        <v>0</v>
      </c>
      <c r="C696" s="34"/>
      <c r="D696" s="10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76" t="str">
        <f t="shared" si="137"/>
        <v/>
      </c>
      <c r="R696" s="76" t="str">
        <f t="shared" si="138"/>
        <v/>
      </c>
      <c r="S696" s="34"/>
      <c r="T696" s="10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76" t="str">
        <f t="shared" si="139"/>
        <v/>
      </c>
      <c r="AH696" s="76" t="str">
        <f t="shared" si="140"/>
        <v/>
      </c>
    </row>
    <row r="697" spans="1:34" ht="15" hidden="1" customHeight="1" outlineLevel="1" x14ac:dyDescent="0.25">
      <c r="A697" s="60">
        <f t="shared" si="131"/>
        <v>0</v>
      </c>
      <c r="B697" s="15">
        <f t="shared" si="141"/>
        <v>0</v>
      </c>
      <c r="C697" s="34"/>
      <c r="D697" s="10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76" t="str">
        <f t="shared" si="137"/>
        <v/>
      </c>
      <c r="R697" s="76" t="str">
        <f t="shared" si="138"/>
        <v/>
      </c>
      <c r="S697" s="34"/>
      <c r="T697" s="10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76" t="str">
        <f t="shared" si="139"/>
        <v/>
      </c>
      <c r="AH697" s="76" t="str">
        <f t="shared" si="140"/>
        <v/>
      </c>
    </row>
    <row r="698" spans="1:34" ht="15" hidden="1" customHeight="1" outlineLevel="1" x14ac:dyDescent="0.25">
      <c r="A698" s="60">
        <f t="shared" si="131"/>
        <v>0</v>
      </c>
      <c r="B698" s="15">
        <f t="shared" si="141"/>
        <v>0</v>
      </c>
      <c r="C698" s="34"/>
      <c r="D698" s="10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76" t="str">
        <f t="shared" si="137"/>
        <v/>
      </c>
      <c r="R698" s="76" t="str">
        <f t="shared" si="138"/>
        <v/>
      </c>
      <c r="S698" s="34"/>
      <c r="T698" s="10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76" t="str">
        <f t="shared" si="139"/>
        <v/>
      </c>
      <c r="AH698" s="76" t="str">
        <f t="shared" si="140"/>
        <v/>
      </c>
    </row>
    <row r="699" spans="1:34" ht="15" hidden="1" customHeight="1" outlineLevel="1" x14ac:dyDescent="0.25">
      <c r="A699" s="60">
        <f t="shared" si="131"/>
        <v>0</v>
      </c>
      <c r="B699" s="15">
        <f t="shared" si="141"/>
        <v>0</v>
      </c>
      <c r="C699" s="34"/>
      <c r="D699" s="10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76" t="str">
        <f t="shared" si="137"/>
        <v/>
      </c>
      <c r="R699" s="76" t="str">
        <f t="shared" si="138"/>
        <v/>
      </c>
      <c r="S699" s="34"/>
      <c r="T699" s="10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76" t="str">
        <f t="shared" si="139"/>
        <v/>
      </c>
      <c r="AH699" s="76" t="str">
        <f t="shared" si="140"/>
        <v/>
      </c>
    </row>
    <row r="700" spans="1:34" ht="15" hidden="1" customHeight="1" outlineLevel="1" x14ac:dyDescent="0.25">
      <c r="A700" s="60">
        <f t="shared" si="131"/>
        <v>0</v>
      </c>
      <c r="B700" s="15">
        <f t="shared" si="141"/>
        <v>0</v>
      </c>
      <c r="C700" s="34"/>
      <c r="D700" s="10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76" t="str">
        <f t="shared" si="137"/>
        <v/>
      </c>
      <c r="R700" s="76" t="str">
        <f t="shared" si="138"/>
        <v/>
      </c>
      <c r="S700" s="34"/>
      <c r="T700" s="10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76" t="str">
        <f t="shared" si="139"/>
        <v/>
      </c>
      <c r="AH700" s="76" t="str">
        <f t="shared" si="140"/>
        <v/>
      </c>
    </row>
    <row r="701" spans="1:34" ht="15" hidden="1" customHeight="1" outlineLevel="1" x14ac:dyDescent="0.25">
      <c r="A701" s="60">
        <f t="shared" si="131"/>
        <v>0</v>
      </c>
      <c r="B701" s="15">
        <f t="shared" si="141"/>
        <v>0</v>
      </c>
      <c r="C701" s="34"/>
      <c r="D701" s="10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76" t="str">
        <f t="shared" si="137"/>
        <v/>
      </c>
      <c r="R701" s="76" t="str">
        <f t="shared" si="138"/>
        <v/>
      </c>
      <c r="S701" s="34"/>
      <c r="T701" s="10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76" t="str">
        <f t="shared" si="139"/>
        <v/>
      </c>
      <c r="AH701" s="76" t="str">
        <f t="shared" si="140"/>
        <v/>
      </c>
    </row>
    <row r="702" spans="1:34" ht="15" hidden="1" customHeight="1" outlineLevel="1" x14ac:dyDescent="0.25">
      <c r="A702" s="60">
        <f t="shared" si="131"/>
        <v>0</v>
      </c>
      <c r="B702" s="15">
        <f t="shared" si="141"/>
        <v>0</v>
      </c>
      <c r="C702" s="34"/>
      <c r="D702" s="10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76" t="str">
        <f t="shared" si="137"/>
        <v/>
      </c>
      <c r="R702" s="76" t="str">
        <f t="shared" si="138"/>
        <v/>
      </c>
      <c r="S702" s="34"/>
      <c r="T702" s="10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76" t="str">
        <f t="shared" si="139"/>
        <v/>
      </c>
      <c r="AH702" s="76" t="str">
        <f t="shared" si="140"/>
        <v/>
      </c>
    </row>
    <row r="703" spans="1:34" ht="15" hidden="1" customHeight="1" outlineLevel="1" x14ac:dyDescent="0.25">
      <c r="A703" s="60">
        <f t="shared" si="131"/>
        <v>0</v>
      </c>
      <c r="B703" s="15">
        <f t="shared" si="141"/>
        <v>0</v>
      </c>
      <c r="C703" s="34"/>
      <c r="D703" s="10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76" t="str">
        <f t="shared" si="137"/>
        <v/>
      </c>
      <c r="R703" s="76" t="str">
        <f t="shared" si="138"/>
        <v/>
      </c>
      <c r="S703" s="34"/>
      <c r="T703" s="10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76" t="str">
        <f t="shared" si="139"/>
        <v/>
      </c>
      <c r="AH703" s="76" t="str">
        <f t="shared" si="140"/>
        <v/>
      </c>
    </row>
    <row r="704" spans="1:34" ht="15" hidden="1" customHeight="1" outlineLevel="1" x14ac:dyDescent="0.25">
      <c r="A704" s="60">
        <f t="shared" si="131"/>
        <v>0</v>
      </c>
      <c r="B704" s="15">
        <f t="shared" si="141"/>
        <v>0</v>
      </c>
      <c r="C704" s="34"/>
      <c r="D704" s="10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76" t="str">
        <f t="shared" si="137"/>
        <v/>
      </c>
      <c r="R704" s="76" t="str">
        <f t="shared" si="138"/>
        <v/>
      </c>
      <c r="S704" s="34"/>
      <c r="T704" s="10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76" t="str">
        <f t="shared" si="139"/>
        <v/>
      </c>
      <c r="AH704" s="76" t="str">
        <f t="shared" si="140"/>
        <v/>
      </c>
    </row>
    <row r="705" spans="1:34" ht="15" hidden="1" customHeight="1" outlineLevel="1" x14ac:dyDescent="0.25">
      <c r="A705" s="60">
        <f t="shared" si="131"/>
        <v>0</v>
      </c>
      <c r="B705" s="15">
        <f t="shared" si="141"/>
        <v>0</v>
      </c>
      <c r="C705" s="34"/>
      <c r="D705" s="10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76" t="str">
        <f t="shared" si="137"/>
        <v/>
      </c>
      <c r="R705" s="76" t="str">
        <f t="shared" si="138"/>
        <v/>
      </c>
      <c r="S705" s="34"/>
      <c r="T705" s="10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76" t="str">
        <f t="shared" si="139"/>
        <v/>
      </c>
      <c r="AH705" s="76" t="str">
        <f t="shared" si="140"/>
        <v/>
      </c>
    </row>
    <row r="706" spans="1:34" ht="15" hidden="1" customHeight="1" outlineLevel="1" x14ac:dyDescent="0.25">
      <c r="A706" s="60">
        <f t="shared" si="131"/>
        <v>0</v>
      </c>
      <c r="B706" s="15">
        <f t="shared" si="141"/>
        <v>0</v>
      </c>
      <c r="C706" s="34"/>
      <c r="D706" s="10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76" t="str">
        <f t="shared" si="137"/>
        <v/>
      </c>
      <c r="R706" s="76" t="str">
        <f t="shared" si="138"/>
        <v/>
      </c>
      <c r="S706" s="34"/>
      <c r="T706" s="10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76" t="str">
        <f t="shared" si="139"/>
        <v/>
      </c>
      <c r="AH706" s="76" t="str">
        <f t="shared" si="140"/>
        <v/>
      </c>
    </row>
    <row r="707" spans="1:34" ht="15" hidden="1" customHeight="1" outlineLevel="1" x14ac:dyDescent="0.25">
      <c r="A707" s="60">
        <f t="shared" si="131"/>
        <v>0</v>
      </c>
      <c r="B707" s="15">
        <f t="shared" si="141"/>
        <v>0</v>
      </c>
      <c r="C707" s="34"/>
      <c r="D707" s="10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76" t="str">
        <f t="shared" si="137"/>
        <v/>
      </c>
      <c r="R707" s="76" t="str">
        <f t="shared" si="138"/>
        <v/>
      </c>
      <c r="S707" s="34"/>
      <c r="T707" s="10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76" t="str">
        <f t="shared" si="139"/>
        <v/>
      </c>
      <c r="AH707" s="76" t="str">
        <f t="shared" si="140"/>
        <v/>
      </c>
    </row>
    <row r="708" spans="1:34" ht="15" hidden="1" customHeight="1" outlineLevel="1" x14ac:dyDescent="0.25">
      <c r="A708" s="60">
        <f t="shared" si="131"/>
        <v>0</v>
      </c>
      <c r="B708" s="15">
        <f t="shared" si="141"/>
        <v>0</v>
      </c>
      <c r="C708" s="34"/>
      <c r="D708" s="10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76" t="str">
        <f t="shared" si="137"/>
        <v/>
      </c>
      <c r="R708" s="76" t="str">
        <f t="shared" si="138"/>
        <v/>
      </c>
      <c r="S708" s="34"/>
      <c r="T708" s="10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76" t="str">
        <f t="shared" si="139"/>
        <v/>
      </c>
      <c r="AH708" s="76" t="str">
        <f t="shared" si="140"/>
        <v/>
      </c>
    </row>
    <row r="709" spans="1:34" ht="15" hidden="1" customHeight="1" outlineLevel="1" x14ac:dyDescent="0.25">
      <c r="A709" s="60">
        <f t="shared" si="131"/>
        <v>0</v>
      </c>
      <c r="B709" s="15">
        <f t="shared" si="141"/>
        <v>0</v>
      </c>
      <c r="C709" s="34"/>
      <c r="D709" s="10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76" t="str">
        <f>IF(C709=0,"",IF(E709&gt;=$E$6,"+","-"))</f>
        <v/>
      </c>
      <c r="R709" s="76" t="str">
        <f t="shared" si="138"/>
        <v/>
      </c>
      <c r="S709" s="34"/>
      <c r="T709" s="10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76" t="str">
        <f t="shared" si="139"/>
        <v/>
      </c>
      <c r="AH709" s="76" t="str">
        <f t="shared" si="140"/>
        <v/>
      </c>
    </row>
    <row r="710" spans="1:34" ht="15" hidden="1" customHeight="1" x14ac:dyDescent="0.25">
      <c r="A710" s="60">
        <f t="shared" si="131"/>
        <v>0</v>
      </c>
      <c r="B710" s="124"/>
      <c r="C710" s="8" t="s">
        <v>4</v>
      </c>
      <c r="D710" s="61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3"/>
      <c r="Q710" s="27">
        <f>COUNTIF(Q712:Q736,"-")</f>
        <v>0</v>
      </c>
      <c r="R710" s="27">
        <f>COUNTIF(R712:R736,"-")</f>
        <v>0</v>
      </c>
      <c r="S710" s="8" t="s">
        <v>4</v>
      </c>
      <c r="T710" s="64"/>
      <c r="U710" s="62"/>
      <c r="V710" s="64"/>
      <c r="W710" s="64"/>
      <c r="X710" s="64"/>
      <c r="Y710" s="64"/>
      <c r="Z710" s="64"/>
      <c r="AA710" s="64"/>
      <c r="AB710" s="64"/>
      <c r="AC710" s="64"/>
      <c r="AD710" s="64"/>
      <c r="AE710" s="64"/>
      <c r="AF710" s="65"/>
      <c r="AG710" s="27">
        <f>COUNTIF(AG712:AG736,"-")</f>
        <v>0</v>
      </c>
      <c r="AH710" s="27">
        <f>COUNTIF(AH712:AH736,"-")</f>
        <v>0</v>
      </c>
    </row>
    <row r="711" spans="1:34" ht="15" hidden="1" customHeight="1" x14ac:dyDescent="0.25">
      <c r="A711" s="60">
        <f t="shared" si="131"/>
        <v>0</v>
      </c>
      <c r="B711" s="125"/>
      <c r="C711" s="8" t="s">
        <v>5</v>
      </c>
      <c r="D711" s="61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3"/>
      <c r="Q711" s="27">
        <f>COUNTIF(Q712:Q736,"-")+COUNTIF(Q712:Q736,"+")</f>
        <v>0</v>
      </c>
      <c r="R711" s="27">
        <f>COUNTIF(R712:R736,"-")+COUNTIF(R712:R736,"+")</f>
        <v>0</v>
      </c>
      <c r="S711" s="8" t="s">
        <v>5</v>
      </c>
      <c r="T711" s="64"/>
      <c r="U711" s="62"/>
      <c r="V711" s="64"/>
      <c r="W711" s="64"/>
      <c r="X711" s="64"/>
      <c r="Y711" s="64"/>
      <c r="Z711" s="64"/>
      <c r="AA711" s="64"/>
      <c r="AB711" s="64"/>
      <c r="AC711" s="64"/>
      <c r="AD711" s="64"/>
      <c r="AE711" s="64"/>
      <c r="AF711" s="65"/>
      <c r="AG711" s="27">
        <f>COUNTIF(AG712:AG736,"-")+COUNTIF(AG712:AG736,"+")</f>
        <v>0</v>
      </c>
      <c r="AH711" s="27">
        <f>COUNTIF(AH712:AH736,"-")+COUNTIF(AH712:AH736,"+")</f>
        <v>0</v>
      </c>
    </row>
    <row r="712" spans="1:34" ht="15" hidden="1" customHeight="1" outlineLevel="1" x14ac:dyDescent="0.25">
      <c r="A712" s="60">
        <f t="shared" si="131"/>
        <v>0</v>
      </c>
      <c r="B712" s="15">
        <f>B710</f>
        <v>0</v>
      </c>
      <c r="C712" s="31"/>
      <c r="D712" s="10"/>
      <c r="E712" s="32"/>
      <c r="F712" s="32"/>
      <c r="G712" s="32"/>
      <c r="H712" s="32"/>
      <c r="I712" s="32"/>
      <c r="J712" s="32"/>
      <c r="K712" s="32"/>
      <c r="L712" s="32"/>
      <c r="M712" s="32"/>
      <c r="N712" s="33"/>
      <c r="O712" s="32"/>
      <c r="P712" s="32"/>
      <c r="Q712" s="76" t="str">
        <f>IF(E712=0,"",IF(E712&gt;=$E$6,"+","-"))</f>
        <v/>
      </c>
      <c r="R712" s="76" t="str">
        <f>IF(C712&gt;0,IF(AND(F712&lt;=$F$6,G712&lt;=$G$6,H712&lt;=$H$6,I712&lt;=$I$6,J712&lt;=$J$6,K712&lt;=$K$6,L712&lt;=$L$6,M712&lt;=$M$6,N712&lt;=$N$6,O712&lt;=$O$6,P712&lt;=$P$6),"+","-"),"")</f>
        <v/>
      </c>
      <c r="S712" s="31"/>
      <c r="T712" s="10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76" t="str">
        <f>IF(U712=0,"",IF(U712&gt;=$U$6,"+","-"))</f>
        <v/>
      </c>
      <c r="AH712" s="76" t="str">
        <f>IF(S712&gt;0,IF(AND(V712&lt;=$V$6,W712&lt;=$W$6,X712&lt;=$X$6,Y712&lt;=$Y$6,Z712&lt;=$Z$6,AA712&lt;=$AA$6,AB712&lt;=$AB$6,AC712&lt;=$AC$6,AD712&lt;=$AD$6,AE712&lt;=$AE$6,AF712&lt;=$AF$6),"+","-"),"")</f>
        <v/>
      </c>
    </row>
    <row r="713" spans="1:34" ht="15" hidden="1" customHeight="1" outlineLevel="1" x14ac:dyDescent="0.25">
      <c r="A713" s="60">
        <f t="shared" ref="A713:A776" si="142">IF((SUM(D713:Q713)+SUM(S713:AH713))=0,0,1)</f>
        <v>0</v>
      </c>
      <c r="B713" s="15">
        <f>B712</f>
        <v>0</v>
      </c>
      <c r="C713" s="31"/>
      <c r="D713" s="10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76" t="str">
        <f t="shared" ref="Q713:Q735" si="143">IF(E713=0,"",IF(E713&gt;=$E$6,"+","-"))</f>
        <v/>
      </c>
      <c r="R713" s="76" t="str">
        <f t="shared" ref="R713:R736" si="144">IF(C713&gt;0,IF(AND(F713&lt;=$F$6,G713&lt;=$G$6,H713&lt;=$H$6,I713&lt;=$I$6,J713&lt;=$J$6,K713&lt;=$K$6,L713&lt;=$L$6,M713&lt;=$M$6,N713&lt;=$N$6,O713&lt;=$O$6,P713&lt;=$P$6),"+","-"),"")</f>
        <v/>
      </c>
      <c r="S713" s="31"/>
      <c r="T713" s="10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76" t="str">
        <f t="shared" ref="AG713:AG736" si="145">IF(U713=0,"",IF(U713&gt;=$U$6,"+","-"))</f>
        <v/>
      </c>
      <c r="AH713" s="76" t="str">
        <f t="shared" ref="AH713:AH736" si="146">IF(S713&gt;0,IF(AND(V713&lt;=$V$6,W713&lt;=$W$6,X713&lt;=$X$6,Y713&lt;=$Y$6,Z713&lt;=$Z$6,AA713&lt;=$AA$6,AB713&lt;=$AB$6,AC713&lt;=$AC$6,AD713&lt;=$AD$6,AE713&lt;=$AE$6,AF713&lt;=$AF$6),"+","-"),"")</f>
        <v/>
      </c>
    </row>
    <row r="714" spans="1:34" ht="15" hidden="1" customHeight="1" outlineLevel="1" x14ac:dyDescent="0.25">
      <c r="A714" s="60">
        <f t="shared" si="142"/>
        <v>0</v>
      </c>
      <c r="B714" s="15">
        <f t="shared" ref="B714:B736" si="147">B713</f>
        <v>0</v>
      </c>
      <c r="C714" s="31"/>
      <c r="D714" s="10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76" t="str">
        <f t="shared" si="143"/>
        <v/>
      </c>
      <c r="R714" s="76" t="str">
        <f t="shared" si="144"/>
        <v/>
      </c>
      <c r="S714" s="31"/>
      <c r="T714" s="10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76" t="str">
        <f t="shared" si="145"/>
        <v/>
      </c>
      <c r="AH714" s="76" t="str">
        <f t="shared" si="146"/>
        <v/>
      </c>
    </row>
    <row r="715" spans="1:34" ht="15" hidden="1" customHeight="1" outlineLevel="1" x14ac:dyDescent="0.25">
      <c r="A715" s="60">
        <f t="shared" si="142"/>
        <v>0</v>
      </c>
      <c r="B715" s="15">
        <f t="shared" si="147"/>
        <v>0</v>
      </c>
      <c r="C715" s="31"/>
      <c r="D715" s="10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76" t="str">
        <f t="shared" si="143"/>
        <v/>
      </c>
      <c r="R715" s="76" t="str">
        <f t="shared" si="144"/>
        <v/>
      </c>
      <c r="S715" s="31"/>
      <c r="T715" s="10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76" t="str">
        <f t="shared" si="145"/>
        <v/>
      </c>
      <c r="AH715" s="76" t="str">
        <f t="shared" si="146"/>
        <v/>
      </c>
    </row>
    <row r="716" spans="1:34" ht="15" hidden="1" customHeight="1" outlineLevel="1" x14ac:dyDescent="0.25">
      <c r="A716" s="60">
        <f t="shared" si="142"/>
        <v>0</v>
      </c>
      <c r="B716" s="15">
        <f t="shared" si="147"/>
        <v>0</v>
      </c>
      <c r="C716" s="31"/>
      <c r="D716" s="10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76" t="str">
        <f t="shared" si="143"/>
        <v/>
      </c>
      <c r="R716" s="76" t="str">
        <f t="shared" si="144"/>
        <v/>
      </c>
      <c r="S716" s="31"/>
      <c r="T716" s="10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76" t="str">
        <f t="shared" si="145"/>
        <v/>
      </c>
      <c r="AH716" s="76" t="str">
        <f t="shared" si="146"/>
        <v/>
      </c>
    </row>
    <row r="717" spans="1:34" ht="15" hidden="1" customHeight="1" outlineLevel="1" x14ac:dyDescent="0.25">
      <c r="A717" s="60">
        <f t="shared" si="142"/>
        <v>0</v>
      </c>
      <c r="B717" s="15">
        <f t="shared" si="147"/>
        <v>0</v>
      </c>
      <c r="C717" s="31"/>
      <c r="D717" s="10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76" t="str">
        <f t="shared" si="143"/>
        <v/>
      </c>
      <c r="R717" s="76" t="str">
        <f t="shared" si="144"/>
        <v/>
      </c>
      <c r="S717" s="31"/>
      <c r="T717" s="10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76" t="str">
        <f t="shared" si="145"/>
        <v/>
      </c>
      <c r="AH717" s="76" t="str">
        <f t="shared" si="146"/>
        <v/>
      </c>
    </row>
    <row r="718" spans="1:34" ht="15" hidden="1" customHeight="1" outlineLevel="1" x14ac:dyDescent="0.25">
      <c r="A718" s="60">
        <f t="shared" si="142"/>
        <v>0</v>
      </c>
      <c r="B718" s="15">
        <f t="shared" si="147"/>
        <v>0</v>
      </c>
      <c r="C718" s="31"/>
      <c r="D718" s="10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76" t="str">
        <f t="shared" si="143"/>
        <v/>
      </c>
      <c r="R718" s="76" t="str">
        <f t="shared" si="144"/>
        <v/>
      </c>
      <c r="S718" s="31"/>
      <c r="T718" s="10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76" t="str">
        <f t="shared" si="145"/>
        <v/>
      </c>
      <c r="AH718" s="76" t="str">
        <f t="shared" si="146"/>
        <v/>
      </c>
    </row>
    <row r="719" spans="1:34" ht="15" hidden="1" customHeight="1" outlineLevel="1" x14ac:dyDescent="0.25">
      <c r="A719" s="60">
        <f t="shared" si="142"/>
        <v>0</v>
      </c>
      <c r="B719" s="15">
        <f t="shared" si="147"/>
        <v>0</v>
      </c>
      <c r="C719" s="34"/>
      <c r="D719" s="10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76" t="str">
        <f t="shared" si="143"/>
        <v/>
      </c>
      <c r="R719" s="76" t="str">
        <f t="shared" si="144"/>
        <v/>
      </c>
      <c r="S719" s="34"/>
      <c r="T719" s="10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76" t="str">
        <f t="shared" si="145"/>
        <v/>
      </c>
      <c r="AH719" s="76" t="str">
        <f t="shared" si="146"/>
        <v/>
      </c>
    </row>
    <row r="720" spans="1:34" ht="15" hidden="1" customHeight="1" outlineLevel="1" x14ac:dyDescent="0.25">
      <c r="A720" s="60">
        <f t="shared" si="142"/>
        <v>0</v>
      </c>
      <c r="B720" s="15">
        <f t="shared" si="147"/>
        <v>0</v>
      </c>
      <c r="C720" s="34"/>
      <c r="D720" s="10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76" t="str">
        <f t="shared" si="143"/>
        <v/>
      </c>
      <c r="R720" s="76" t="str">
        <f t="shared" si="144"/>
        <v/>
      </c>
      <c r="S720" s="34"/>
      <c r="T720" s="10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76" t="str">
        <f t="shared" si="145"/>
        <v/>
      </c>
      <c r="AH720" s="76" t="str">
        <f t="shared" si="146"/>
        <v/>
      </c>
    </row>
    <row r="721" spans="1:34" ht="15" hidden="1" customHeight="1" outlineLevel="1" x14ac:dyDescent="0.25">
      <c r="A721" s="60">
        <f t="shared" si="142"/>
        <v>0</v>
      </c>
      <c r="B721" s="15">
        <f t="shared" si="147"/>
        <v>0</v>
      </c>
      <c r="C721" s="34"/>
      <c r="D721" s="10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76" t="str">
        <f t="shared" si="143"/>
        <v/>
      </c>
      <c r="R721" s="76" t="str">
        <f t="shared" si="144"/>
        <v/>
      </c>
      <c r="S721" s="34"/>
      <c r="T721" s="10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76" t="str">
        <f t="shared" si="145"/>
        <v/>
      </c>
      <c r="AH721" s="76" t="str">
        <f t="shared" si="146"/>
        <v/>
      </c>
    </row>
    <row r="722" spans="1:34" ht="15" hidden="1" customHeight="1" outlineLevel="1" x14ac:dyDescent="0.25">
      <c r="A722" s="60">
        <f t="shared" si="142"/>
        <v>0</v>
      </c>
      <c r="B722" s="15">
        <f t="shared" si="147"/>
        <v>0</v>
      </c>
      <c r="C722" s="34"/>
      <c r="D722" s="10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76" t="str">
        <f t="shared" si="143"/>
        <v/>
      </c>
      <c r="R722" s="76" t="str">
        <f t="shared" si="144"/>
        <v/>
      </c>
      <c r="S722" s="34"/>
      <c r="T722" s="10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76" t="str">
        <f t="shared" si="145"/>
        <v/>
      </c>
      <c r="AH722" s="76" t="str">
        <f t="shared" si="146"/>
        <v/>
      </c>
    </row>
    <row r="723" spans="1:34" ht="15" hidden="1" customHeight="1" outlineLevel="1" x14ac:dyDescent="0.25">
      <c r="A723" s="60">
        <f t="shared" si="142"/>
        <v>0</v>
      </c>
      <c r="B723" s="15">
        <f t="shared" si="147"/>
        <v>0</v>
      </c>
      <c r="C723" s="34"/>
      <c r="D723" s="10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76" t="str">
        <f t="shared" si="143"/>
        <v/>
      </c>
      <c r="R723" s="76" t="str">
        <f t="shared" si="144"/>
        <v/>
      </c>
      <c r="S723" s="34"/>
      <c r="T723" s="10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76" t="str">
        <f t="shared" si="145"/>
        <v/>
      </c>
      <c r="AH723" s="76" t="str">
        <f t="shared" si="146"/>
        <v/>
      </c>
    </row>
    <row r="724" spans="1:34" ht="15" hidden="1" customHeight="1" outlineLevel="1" x14ac:dyDescent="0.25">
      <c r="A724" s="60">
        <f t="shared" si="142"/>
        <v>0</v>
      </c>
      <c r="B724" s="15">
        <f t="shared" si="147"/>
        <v>0</v>
      </c>
      <c r="C724" s="34"/>
      <c r="D724" s="10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76" t="str">
        <f t="shared" si="143"/>
        <v/>
      </c>
      <c r="R724" s="76" t="str">
        <f t="shared" si="144"/>
        <v/>
      </c>
      <c r="S724" s="34"/>
      <c r="T724" s="10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76" t="str">
        <f t="shared" si="145"/>
        <v/>
      </c>
      <c r="AH724" s="76" t="str">
        <f t="shared" si="146"/>
        <v/>
      </c>
    </row>
    <row r="725" spans="1:34" ht="15" hidden="1" customHeight="1" outlineLevel="1" x14ac:dyDescent="0.25">
      <c r="A725" s="60">
        <f t="shared" si="142"/>
        <v>0</v>
      </c>
      <c r="B725" s="15">
        <f t="shared" si="147"/>
        <v>0</v>
      </c>
      <c r="C725" s="34"/>
      <c r="D725" s="10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76" t="str">
        <f t="shared" si="143"/>
        <v/>
      </c>
      <c r="R725" s="76" t="str">
        <f t="shared" si="144"/>
        <v/>
      </c>
      <c r="S725" s="34"/>
      <c r="T725" s="10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76" t="str">
        <f t="shared" si="145"/>
        <v/>
      </c>
      <c r="AH725" s="76" t="str">
        <f t="shared" si="146"/>
        <v/>
      </c>
    </row>
    <row r="726" spans="1:34" ht="15" hidden="1" customHeight="1" outlineLevel="1" x14ac:dyDescent="0.25">
      <c r="A726" s="60">
        <f t="shared" si="142"/>
        <v>0</v>
      </c>
      <c r="B726" s="15">
        <f t="shared" si="147"/>
        <v>0</v>
      </c>
      <c r="C726" s="34"/>
      <c r="D726" s="10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76" t="str">
        <f t="shared" si="143"/>
        <v/>
      </c>
      <c r="R726" s="76" t="str">
        <f t="shared" si="144"/>
        <v/>
      </c>
      <c r="S726" s="34"/>
      <c r="T726" s="10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76" t="str">
        <f t="shared" si="145"/>
        <v/>
      </c>
      <c r="AH726" s="76" t="str">
        <f t="shared" si="146"/>
        <v/>
      </c>
    </row>
    <row r="727" spans="1:34" ht="15" hidden="1" customHeight="1" outlineLevel="1" x14ac:dyDescent="0.25">
      <c r="A727" s="60">
        <f t="shared" si="142"/>
        <v>0</v>
      </c>
      <c r="B727" s="15">
        <f t="shared" si="147"/>
        <v>0</v>
      </c>
      <c r="C727" s="34"/>
      <c r="D727" s="10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76" t="str">
        <f t="shared" si="143"/>
        <v/>
      </c>
      <c r="R727" s="76" t="str">
        <f t="shared" si="144"/>
        <v/>
      </c>
      <c r="S727" s="34"/>
      <c r="T727" s="10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76" t="str">
        <f t="shared" si="145"/>
        <v/>
      </c>
      <c r="AH727" s="76" t="str">
        <f t="shared" si="146"/>
        <v/>
      </c>
    </row>
    <row r="728" spans="1:34" ht="15" hidden="1" customHeight="1" outlineLevel="1" x14ac:dyDescent="0.25">
      <c r="A728" s="60">
        <f t="shared" si="142"/>
        <v>0</v>
      </c>
      <c r="B728" s="15">
        <f t="shared" si="147"/>
        <v>0</v>
      </c>
      <c r="C728" s="34"/>
      <c r="D728" s="10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76" t="str">
        <f t="shared" si="143"/>
        <v/>
      </c>
      <c r="R728" s="76" t="str">
        <f t="shared" si="144"/>
        <v/>
      </c>
      <c r="S728" s="34"/>
      <c r="T728" s="10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76" t="str">
        <f t="shared" si="145"/>
        <v/>
      </c>
      <c r="AH728" s="76" t="str">
        <f t="shared" si="146"/>
        <v/>
      </c>
    </row>
    <row r="729" spans="1:34" ht="15" hidden="1" customHeight="1" outlineLevel="1" x14ac:dyDescent="0.25">
      <c r="A729" s="60">
        <f t="shared" si="142"/>
        <v>0</v>
      </c>
      <c r="B729" s="15">
        <f t="shared" si="147"/>
        <v>0</v>
      </c>
      <c r="C729" s="34"/>
      <c r="D729" s="10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76" t="str">
        <f t="shared" si="143"/>
        <v/>
      </c>
      <c r="R729" s="76" t="str">
        <f t="shared" si="144"/>
        <v/>
      </c>
      <c r="S729" s="34"/>
      <c r="T729" s="10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76" t="str">
        <f t="shared" si="145"/>
        <v/>
      </c>
      <c r="AH729" s="76" t="str">
        <f t="shared" si="146"/>
        <v/>
      </c>
    </row>
    <row r="730" spans="1:34" ht="15" hidden="1" customHeight="1" outlineLevel="1" x14ac:dyDescent="0.25">
      <c r="A730" s="60">
        <f t="shared" si="142"/>
        <v>0</v>
      </c>
      <c r="B730" s="15">
        <f t="shared" si="147"/>
        <v>0</v>
      </c>
      <c r="C730" s="34"/>
      <c r="D730" s="10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76" t="str">
        <f t="shared" si="143"/>
        <v/>
      </c>
      <c r="R730" s="76" t="str">
        <f t="shared" si="144"/>
        <v/>
      </c>
      <c r="S730" s="34"/>
      <c r="T730" s="10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76" t="str">
        <f t="shared" si="145"/>
        <v/>
      </c>
      <c r="AH730" s="76" t="str">
        <f t="shared" si="146"/>
        <v/>
      </c>
    </row>
    <row r="731" spans="1:34" ht="15" hidden="1" customHeight="1" outlineLevel="1" x14ac:dyDescent="0.25">
      <c r="A731" s="60">
        <f t="shared" si="142"/>
        <v>0</v>
      </c>
      <c r="B731" s="15">
        <f t="shared" si="147"/>
        <v>0</v>
      </c>
      <c r="C731" s="34"/>
      <c r="D731" s="10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76" t="str">
        <f t="shared" si="143"/>
        <v/>
      </c>
      <c r="R731" s="76" t="str">
        <f t="shared" si="144"/>
        <v/>
      </c>
      <c r="S731" s="34"/>
      <c r="T731" s="10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76" t="str">
        <f t="shared" si="145"/>
        <v/>
      </c>
      <c r="AH731" s="76" t="str">
        <f t="shared" si="146"/>
        <v/>
      </c>
    </row>
    <row r="732" spans="1:34" ht="15" hidden="1" customHeight="1" outlineLevel="1" x14ac:dyDescent="0.25">
      <c r="A732" s="60">
        <f t="shared" si="142"/>
        <v>0</v>
      </c>
      <c r="B732" s="15">
        <f t="shared" si="147"/>
        <v>0</v>
      </c>
      <c r="C732" s="34"/>
      <c r="D732" s="10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76" t="str">
        <f t="shared" si="143"/>
        <v/>
      </c>
      <c r="R732" s="76" t="str">
        <f t="shared" si="144"/>
        <v/>
      </c>
      <c r="S732" s="34"/>
      <c r="T732" s="10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76" t="str">
        <f t="shared" si="145"/>
        <v/>
      </c>
      <c r="AH732" s="76" t="str">
        <f t="shared" si="146"/>
        <v/>
      </c>
    </row>
    <row r="733" spans="1:34" ht="15" hidden="1" customHeight="1" outlineLevel="1" x14ac:dyDescent="0.25">
      <c r="A733" s="60">
        <f t="shared" si="142"/>
        <v>0</v>
      </c>
      <c r="B733" s="15">
        <f t="shared" si="147"/>
        <v>0</v>
      </c>
      <c r="C733" s="34"/>
      <c r="D733" s="10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76" t="str">
        <f t="shared" si="143"/>
        <v/>
      </c>
      <c r="R733" s="76" t="str">
        <f t="shared" si="144"/>
        <v/>
      </c>
      <c r="S733" s="34"/>
      <c r="T733" s="10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76" t="str">
        <f t="shared" si="145"/>
        <v/>
      </c>
      <c r="AH733" s="76" t="str">
        <f t="shared" si="146"/>
        <v/>
      </c>
    </row>
    <row r="734" spans="1:34" ht="15" hidden="1" customHeight="1" outlineLevel="1" x14ac:dyDescent="0.25">
      <c r="A734" s="60">
        <f t="shared" si="142"/>
        <v>0</v>
      </c>
      <c r="B734" s="15">
        <f t="shared" si="147"/>
        <v>0</v>
      </c>
      <c r="C734" s="34"/>
      <c r="D734" s="10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76" t="str">
        <f t="shared" si="143"/>
        <v/>
      </c>
      <c r="R734" s="76" t="str">
        <f t="shared" si="144"/>
        <v/>
      </c>
      <c r="S734" s="34"/>
      <c r="T734" s="10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76" t="str">
        <f t="shared" si="145"/>
        <v/>
      </c>
      <c r="AH734" s="76" t="str">
        <f t="shared" si="146"/>
        <v/>
      </c>
    </row>
    <row r="735" spans="1:34" ht="15" hidden="1" customHeight="1" outlineLevel="1" x14ac:dyDescent="0.25">
      <c r="A735" s="60">
        <f t="shared" si="142"/>
        <v>0</v>
      </c>
      <c r="B735" s="15">
        <f t="shared" si="147"/>
        <v>0</v>
      </c>
      <c r="C735" s="34"/>
      <c r="D735" s="10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76" t="str">
        <f t="shared" si="143"/>
        <v/>
      </c>
      <c r="R735" s="76" t="str">
        <f t="shared" si="144"/>
        <v/>
      </c>
      <c r="S735" s="34"/>
      <c r="T735" s="10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76" t="str">
        <f t="shared" si="145"/>
        <v/>
      </c>
      <c r="AH735" s="76" t="str">
        <f t="shared" si="146"/>
        <v/>
      </c>
    </row>
    <row r="736" spans="1:34" ht="15" hidden="1" customHeight="1" outlineLevel="1" x14ac:dyDescent="0.25">
      <c r="A736" s="60">
        <f t="shared" si="142"/>
        <v>0</v>
      </c>
      <c r="B736" s="15">
        <f t="shared" si="147"/>
        <v>0</v>
      </c>
      <c r="C736" s="34"/>
      <c r="D736" s="10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76" t="str">
        <f>IF(C736=0,"",IF(E736&gt;=$E$6,"+","-"))</f>
        <v/>
      </c>
      <c r="R736" s="76" t="str">
        <f t="shared" si="144"/>
        <v/>
      </c>
      <c r="S736" s="34"/>
      <c r="T736" s="10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  <c r="AG736" s="76" t="str">
        <f t="shared" si="145"/>
        <v/>
      </c>
      <c r="AH736" s="76" t="str">
        <f t="shared" si="146"/>
        <v/>
      </c>
    </row>
    <row r="737" spans="1:34" ht="15" hidden="1" customHeight="1" x14ac:dyDescent="0.25">
      <c r="A737" s="60">
        <f t="shared" si="142"/>
        <v>0</v>
      </c>
      <c r="B737" s="56"/>
      <c r="C737" s="8" t="s">
        <v>4</v>
      </c>
      <c r="D737" s="61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3"/>
      <c r="Q737" s="27">
        <f>COUNTIF(Q739:Q763,"-")</f>
        <v>0</v>
      </c>
      <c r="R737" s="27">
        <f>COUNTIF(R739:R763,"-")</f>
        <v>0</v>
      </c>
      <c r="S737" s="8" t="s">
        <v>4</v>
      </c>
      <c r="T737" s="64"/>
      <c r="U737" s="62"/>
      <c r="V737" s="64"/>
      <c r="W737" s="64"/>
      <c r="X737" s="64"/>
      <c r="Y737" s="64"/>
      <c r="Z737" s="64"/>
      <c r="AA737" s="64"/>
      <c r="AB737" s="64"/>
      <c r="AC737" s="64"/>
      <c r="AD737" s="64"/>
      <c r="AE737" s="64"/>
      <c r="AF737" s="65"/>
      <c r="AG737" s="27">
        <f>COUNTIF(AG739:AG763,"-")</f>
        <v>0</v>
      </c>
      <c r="AH737" s="27">
        <f>COUNTIF(AH739:AH763,"-")</f>
        <v>0</v>
      </c>
    </row>
    <row r="738" spans="1:34" ht="15" hidden="1" customHeight="1" x14ac:dyDescent="0.25">
      <c r="A738" s="60">
        <f t="shared" si="142"/>
        <v>0</v>
      </c>
      <c r="B738" s="57"/>
      <c r="C738" s="8" t="s">
        <v>5</v>
      </c>
      <c r="D738" s="61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3"/>
      <c r="Q738" s="27">
        <f>COUNTIF(Q739:Q763,"-")+COUNTIF(Q739:Q763,"+")</f>
        <v>0</v>
      </c>
      <c r="R738" s="27">
        <f>COUNTIF(R739:R763,"-")+COUNTIF(R739:R763,"+")</f>
        <v>0</v>
      </c>
      <c r="S738" s="8" t="s">
        <v>5</v>
      </c>
      <c r="T738" s="64"/>
      <c r="U738" s="62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65"/>
      <c r="AG738" s="27">
        <f>COUNTIF(AG739:AG763,"-")+COUNTIF(AG739:AG763,"+")</f>
        <v>0</v>
      </c>
      <c r="AH738" s="27">
        <f>COUNTIF(AH739:AH763,"-")+COUNTIF(AH739:AH763,"+")</f>
        <v>0</v>
      </c>
    </row>
    <row r="739" spans="1:34" ht="15" hidden="1" customHeight="1" outlineLevel="1" x14ac:dyDescent="0.25">
      <c r="A739" s="60">
        <f t="shared" si="142"/>
        <v>0</v>
      </c>
      <c r="B739" s="15">
        <f>B737</f>
        <v>0</v>
      </c>
      <c r="C739" s="31"/>
      <c r="D739" s="10"/>
      <c r="E739" s="32"/>
      <c r="F739" s="32"/>
      <c r="G739" s="32"/>
      <c r="H739" s="32"/>
      <c r="I739" s="32"/>
      <c r="J739" s="32"/>
      <c r="K739" s="32"/>
      <c r="L739" s="32"/>
      <c r="M739" s="32"/>
      <c r="N739" s="33"/>
      <c r="O739" s="32"/>
      <c r="P739" s="32"/>
      <c r="Q739" s="76" t="str">
        <f>IF(E739=0,"",IF(E739&gt;=$E$6,"+","-"))</f>
        <v/>
      </c>
      <c r="R739" s="76" t="str">
        <f>IF(C739&gt;0,IF(AND(F739&lt;=$F$6,G739&lt;=$G$6,H739&lt;=$H$6,I739&lt;=$I$6,J739&lt;=$J$6,K739&lt;=$K$6,L739&lt;=$L$6,M739&lt;=$M$6,N739&lt;=$N$6,O739&lt;=$O$6,P739&lt;=$P$6),"+","-"),"")</f>
        <v/>
      </c>
      <c r="S739" s="31"/>
      <c r="T739" s="10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76" t="str">
        <f>IF(U739=0,"",IF(U739&gt;=$U$6,"+","-"))</f>
        <v/>
      </c>
      <c r="AH739" s="76" t="str">
        <f>IF(S739&gt;0,IF(AND(V739&lt;=$V$6,W739&lt;=$W$6,X739&lt;=$X$6,Y739&lt;=$Y$6,Z739&lt;=$Z$6,AA739&lt;=$AA$6,AB739&lt;=$AB$6,AC739&lt;=$AC$6,AD739&lt;=$AD$6,AE739&lt;=$AE$6,AF739&lt;=$AF$6),"+","-"),"")</f>
        <v/>
      </c>
    </row>
    <row r="740" spans="1:34" ht="15" hidden="1" customHeight="1" outlineLevel="1" x14ac:dyDescent="0.25">
      <c r="A740" s="60">
        <f t="shared" si="142"/>
        <v>0</v>
      </c>
      <c r="B740" s="15">
        <f>B739</f>
        <v>0</v>
      </c>
      <c r="C740" s="31"/>
      <c r="D740" s="10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76" t="str">
        <f t="shared" ref="Q740:Q762" si="148">IF(E740=0,"",IF(E740&gt;=$E$6,"+","-"))</f>
        <v/>
      </c>
      <c r="R740" s="76" t="str">
        <f t="shared" ref="R740:R763" si="149">IF(C740&gt;0,IF(AND(F740&lt;=$F$6,G740&lt;=$G$6,H740&lt;=$H$6,I740&lt;=$I$6,J740&lt;=$J$6,K740&lt;=$K$6,L740&lt;=$L$6,M740&lt;=$M$6,N740&lt;=$N$6,O740&lt;=$O$6,P740&lt;=$P$6),"+","-"),"")</f>
        <v/>
      </c>
      <c r="S740" s="31"/>
      <c r="T740" s="10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76" t="str">
        <f t="shared" ref="AG740:AG763" si="150">IF(U740=0,"",IF(U740&gt;=$U$6,"+","-"))</f>
        <v/>
      </c>
      <c r="AH740" s="76" t="str">
        <f t="shared" ref="AH740:AH763" si="151">IF(S740&gt;0,IF(AND(V740&lt;=$V$6,W740&lt;=$W$6,X740&lt;=$X$6,Y740&lt;=$Y$6,Z740&lt;=$Z$6,AA740&lt;=$AA$6,AB740&lt;=$AB$6,AC740&lt;=$AC$6,AD740&lt;=$AD$6,AE740&lt;=$AE$6,AF740&lt;=$AF$6),"+","-"),"")</f>
        <v/>
      </c>
    </row>
    <row r="741" spans="1:34" ht="15" hidden="1" customHeight="1" outlineLevel="1" x14ac:dyDescent="0.25">
      <c r="A741" s="60">
        <f t="shared" si="142"/>
        <v>0</v>
      </c>
      <c r="B741" s="15">
        <f t="shared" ref="B741:B763" si="152">B740</f>
        <v>0</v>
      </c>
      <c r="C741" s="31"/>
      <c r="D741" s="10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76" t="str">
        <f t="shared" si="148"/>
        <v/>
      </c>
      <c r="R741" s="76" t="str">
        <f t="shared" si="149"/>
        <v/>
      </c>
      <c r="S741" s="31"/>
      <c r="T741" s="10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76" t="str">
        <f t="shared" si="150"/>
        <v/>
      </c>
      <c r="AH741" s="76" t="str">
        <f t="shared" si="151"/>
        <v/>
      </c>
    </row>
    <row r="742" spans="1:34" ht="15" hidden="1" customHeight="1" outlineLevel="1" x14ac:dyDescent="0.25">
      <c r="A742" s="60">
        <f t="shared" si="142"/>
        <v>0</v>
      </c>
      <c r="B742" s="15">
        <f t="shared" si="152"/>
        <v>0</v>
      </c>
      <c r="C742" s="31"/>
      <c r="D742" s="10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76" t="str">
        <f t="shared" si="148"/>
        <v/>
      </c>
      <c r="R742" s="76" t="str">
        <f t="shared" si="149"/>
        <v/>
      </c>
      <c r="S742" s="31"/>
      <c r="T742" s="10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76" t="str">
        <f t="shared" si="150"/>
        <v/>
      </c>
      <c r="AH742" s="76" t="str">
        <f t="shared" si="151"/>
        <v/>
      </c>
    </row>
    <row r="743" spans="1:34" ht="15" hidden="1" customHeight="1" outlineLevel="1" x14ac:dyDescent="0.25">
      <c r="A743" s="60">
        <f t="shared" si="142"/>
        <v>0</v>
      </c>
      <c r="B743" s="15">
        <f t="shared" si="152"/>
        <v>0</v>
      </c>
      <c r="C743" s="31"/>
      <c r="D743" s="10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76" t="str">
        <f t="shared" si="148"/>
        <v/>
      </c>
      <c r="R743" s="76" t="str">
        <f t="shared" si="149"/>
        <v/>
      </c>
      <c r="S743" s="31"/>
      <c r="T743" s="10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76" t="str">
        <f t="shared" si="150"/>
        <v/>
      </c>
      <c r="AH743" s="76" t="str">
        <f t="shared" si="151"/>
        <v/>
      </c>
    </row>
    <row r="744" spans="1:34" ht="15" hidden="1" customHeight="1" outlineLevel="1" x14ac:dyDescent="0.25">
      <c r="A744" s="60">
        <f t="shared" si="142"/>
        <v>0</v>
      </c>
      <c r="B744" s="15">
        <f t="shared" si="152"/>
        <v>0</v>
      </c>
      <c r="C744" s="31"/>
      <c r="D744" s="10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76" t="str">
        <f t="shared" si="148"/>
        <v/>
      </c>
      <c r="R744" s="76" t="str">
        <f t="shared" si="149"/>
        <v/>
      </c>
      <c r="S744" s="31"/>
      <c r="T744" s="10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76" t="str">
        <f t="shared" si="150"/>
        <v/>
      </c>
      <c r="AH744" s="76" t="str">
        <f t="shared" si="151"/>
        <v/>
      </c>
    </row>
    <row r="745" spans="1:34" ht="15" hidden="1" customHeight="1" outlineLevel="1" x14ac:dyDescent="0.25">
      <c r="A745" s="60">
        <f t="shared" si="142"/>
        <v>0</v>
      </c>
      <c r="B745" s="15">
        <f t="shared" si="152"/>
        <v>0</v>
      </c>
      <c r="C745" s="31"/>
      <c r="D745" s="10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76" t="str">
        <f t="shared" si="148"/>
        <v/>
      </c>
      <c r="R745" s="76" t="str">
        <f t="shared" si="149"/>
        <v/>
      </c>
      <c r="S745" s="31"/>
      <c r="T745" s="10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76" t="str">
        <f t="shared" si="150"/>
        <v/>
      </c>
      <c r="AH745" s="76" t="str">
        <f t="shared" si="151"/>
        <v/>
      </c>
    </row>
    <row r="746" spans="1:34" ht="15" hidden="1" customHeight="1" outlineLevel="1" x14ac:dyDescent="0.25">
      <c r="A746" s="60">
        <f t="shared" si="142"/>
        <v>0</v>
      </c>
      <c r="B746" s="15">
        <f t="shared" si="152"/>
        <v>0</v>
      </c>
      <c r="C746" s="34"/>
      <c r="D746" s="10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76" t="str">
        <f t="shared" si="148"/>
        <v/>
      </c>
      <c r="R746" s="76" t="str">
        <f t="shared" si="149"/>
        <v/>
      </c>
      <c r="S746" s="34"/>
      <c r="T746" s="10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76" t="str">
        <f t="shared" si="150"/>
        <v/>
      </c>
      <c r="AH746" s="76" t="str">
        <f t="shared" si="151"/>
        <v/>
      </c>
    </row>
    <row r="747" spans="1:34" ht="15" hidden="1" customHeight="1" outlineLevel="1" x14ac:dyDescent="0.25">
      <c r="A747" s="60">
        <f t="shared" si="142"/>
        <v>0</v>
      </c>
      <c r="B747" s="15">
        <f t="shared" si="152"/>
        <v>0</v>
      </c>
      <c r="C747" s="34"/>
      <c r="D747" s="10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76" t="str">
        <f t="shared" si="148"/>
        <v/>
      </c>
      <c r="R747" s="76" t="str">
        <f t="shared" si="149"/>
        <v/>
      </c>
      <c r="S747" s="34"/>
      <c r="T747" s="10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76" t="str">
        <f t="shared" si="150"/>
        <v/>
      </c>
      <c r="AH747" s="76" t="str">
        <f t="shared" si="151"/>
        <v/>
      </c>
    </row>
    <row r="748" spans="1:34" ht="15" hidden="1" customHeight="1" outlineLevel="1" x14ac:dyDescent="0.25">
      <c r="A748" s="60">
        <f t="shared" si="142"/>
        <v>0</v>
      </c>
      <c r="B748" s="15">
        <f t="shared" si="152"/>
        <v>0</v>
      </c>
      <c r="C748" s="34"/>
      <c r="D748" s="10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76" t="str">
        <f t="shared" si="148"/>
        <v/>
      </c>
      <c r="R748" s="76" t="str">
        <f t="shared" si="149"/>
        <v/>
      </c>
      <c r="S748" s="34"/>
      <c r="T748" s="10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  <c r="AG748" s="76" t="str">
        <f t="shared" si="150"/>
        <v/>
      </c>
      <c r="AH748" s="76" t="str">
        <f t="shared" si="151"/>
        <v/>
      </c>
    </row>
    <row r="749" spans="1:34" ht="15" hidden="1" customHeight="1" outlineLevel="1" x14ac:dyDescent="0.25">
      <c r="A749" s="60">
        <f t="shared" si="142"/>
        <v>0</v>
      </c>
      <c r="B749" s="15">
        <f t="shared" si="152"/>
        <v>0</v>
      </c>
      <c r="C749" s="34"/>
      <c r="D749" s="10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76" t="str">
        <f t="shared" si="148"/>
        <v/>
      </c>
      <c r="R749" s="76" t="str">
        <f t="shared" si="149"/>
        <v/>
      </c>
      <c r="S749" s="34"/>
      <c r="T749" s="10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76" t="str">
        <f t="shared" si="150"/>
        <v/>
      </c>
      <c r="AH749" s="76" t="str">
        <f t="shared" si="151"/>
        <v/>
      </c>
    </row>
    <row r="750" spans="1:34" ht="15" hidden="1" customHeight="1" outlineLevel="1" x14ac:dyDescent="0.25">
      <c r="A750" s="60">
        <f t="shared" si="142"/>
        <v>0</v>
      </c>
      <c r="B750" s="15">
        <f t="shared" si="152"/>
        <v>0</v>
      </c>
      <c r="C750" s="34"/>
      <c r="D750" s="10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76" t="str">
        <f t="shared" si="148"/>
        <v/>
      </c>
      <c r="R750" s="76" t="str">
        <f t="shared" si="149"/>
        <v/>
      </c>
      <c r="S750" s="34"/>
      <c r="T750" s="10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76" t="str">
        <f t="shared" si="150"/>
        <v/>
      </c>
      <c r="AH750" s="76" t="str">
        <f t="shared" si="151"/>
        <v/>
      </c>
    </row>
    <row r="751" spans="1:34" ht="15" hidden="1" customHeight="1" outlineLevel="1" x14ac:dyDescent="0.25">
      <c r="A751" s="60">
        <f t="shared" si="142"/>
        <v>0</v>
      </c>
      <c r="B751" s="15">
        <f t="shared" si="152"/>
        <v>0</v>
      </c>
      <c r="C751" s="34"/>
      <c r="D751" s="10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76" t="str">
        <f t="shared" si="148"/>
        <v/>
      </c>
      <c r="R751" s="76" t="str">
        <f t="shared" si="149"/>
        <v/>
      </c>
      <c r="S751" s="34"/>
      <c r="T751" s="10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76" t="str">
        <f t="shared" si="150"/>
        <v/>
      </c>
      <c r="AH751" s="76" t="str">
        <f t="shared" si="151"/>
        <v/>
      </c>
    </row>
    <row r="752" spans="1:34" ht="15" hidden="1" customHeight="1" outlineLevel="1" x14ac:dyDescent="0.25">
      <c r="A752" s="60">
        <f t="shared" si="142"/>
        <v>0</v>
      </c>
      <c r="B752" s="15">
        <f t="shared" si="152"/>
        <v>0</v>
      </c>
      <c r="C752" s="34"/>
      <c r="D752" s="10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76" t="str">
        <f t="shared" si="148"/>
        <v/>
      </c>
      <c r="R752" s="76" t="str">
        <f t="shared" si="149"/>
        <v/>
      </c>
      <c r="S752" s="34"/>
      <c r="T752" s="10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76" t="str">
        <f t="shared" si="150"/>
        <v/>
      </c>
      <c r="AH752" s="76" t="str">
        <f t="shared" si="151"/>
        <v/>
      </c>
    </row>
    <row r="753" spans="1:34" ht="15" hidden="1" customHeight="1" outlineLevel="1" x14ac:dyDescent="0.25">
      <c r="A753" s="60">
        <f t="shared" si="142"/>
        <v>0</v>
      </c>
      <c r="B753" s="15">
        <f t="shared" si="152"/>
        <v>0</v>
      </c>
      <c r="C753" s="34"/>
      <c r="D753" s="10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76" t="str">
        <f t="shared" si="148"/>
        <v/>
      </c>
      <c r="R753" s="76" t="str">
        <f t="shared" si="149"/>
        <v/>
      </c>
      <c r="S753" s="34"/>
      <c r="T753" s="10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76" t="str">
        <f t="shared" si="150"/>
        <v/>
      </c>
      <c r="AH753" s="76" t="str">
        <f t="shared" si="151"/>
        <v/>
      </c>
    </row>
    <row r="754" spans="1:34" ht="15" hidden="1" customHeight="1" outlineLevel="1" x14ac:dyDescent="0.25">
      <c r="A754" s="60">
        <f t="shared" si="142"/>
        <v>0</v>
      </c>
      <c r="B754" s="15">
        <f t="shared" si="152"/>
        <v>0</v>
      </c>
      <c r="C754" s="34"/>
      <c r="D754" s="10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76" t="str">
        <f t="shared" si="148"/>
        <v/>
      </c>
      <c r="R754" s="76" t="str">
        <f t="shared" si="149"/>
        <v/>
      </c>
      <c r="S754" s="34"/>
      <c r="T754" s="10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76" t="str">
        <f t="shared" si="150"/>
        <v/>
      </c>
      <c r="AH754" s="76" t="str">
        <f t="shared" si="151"/>
        <v/>
      </c>
    </row>
    <row r="755" spans="1:34" ht="15" hidden="1" customHeight="1" outlineLevel="1" x14ac:dyDescent="0.25">
      <c r="A755" s="60">
        <f t="shared" si="142"/>
        <v>0</v>
      </c>
      <c r="B755" s="15">
        <f t="shared" si="152"/>
        <v>0</v>
      </c>
      <c r="C755" s="34"/>
      <c r="D755" s="10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76" t="str">
        <f t="shared" si="148"/>
        <v/>
      </c>
      <c r="R755" s="76" t="str">
        <f t="shared" si="149"/>
        <v/>
      </c>
      <c r="S755" s="34"/>
      <c r="T755" s="10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76" t="str">
        <f t="shared" si="150"/>
        <v/>
      </c>
      <c r="AH755" s="76" t="str">
        <f t="shared" si="151"/>
        <v/>
      </c>
    </row>
    <row r="756" spans="1:34" ht="15" hidden="1" customHeight="1" outlineLevel="1" x14ac:dyDescent="0.25">
      <c r="A756" s="60">
        <f t="shared" si="142"/>
        <v>0</v>
      </c>
      <c r="B756" s="15">
        <f t="shared" si="152"/>
        <v>0</v>
      </c>
      <c r="C756" s="34"/>
      <c r="D756" s="10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76" t="str">
        <f t="shared" si="148"/>
        <v/>
      </c>
      <c r="R756" s="76" t="str">
        <f t="shared" si="149"/>
        <v/>
      </c>
      <c r="S756" s="34"/>
      <c r="T756" s="10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76" t="str">
        <f t="shared" si="150"/>
        <v/>
      </c>
      <c r="AH756" s="76" t="str">
        <f t="shared" si="151"/>
        <v/>
      </c>
    </row>
    <row r="757" spans="1:34" ht="15" hidden="1" customHeight="1" outlineLevel="1" x14ac:dyDescent="0.25">
      <c r="A757" s="60">
        <f t="shared" si="142"/>
        <v>0</v>
      </c>
      <c r="B757" s="15">
        <f t="shared" si="152"/>
        <v>0</v>
      </c>
      <c r="C757" s="34"/>
      <c r="D757" s="10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76" t="str">
        <f t="shared" si="148"/>
        <v/>
      </c>
      <c r="R757" s="76" t="str">
        <f t="shared" si="149"/>
        <v/>
      </c>
      <c r="S757" s="34"/>
      <c r="T757" s="10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76" t="str">
        <f t="shared" si="150"/>
        <v/>
      </c>
      <c r="AH757" s="76" t="str">
        <f t="shared" si="151"/>
        <v/>
      </c>
    </row>
    <row r="758" spans="1:34" ht="15" hidden="1" customHeight="1" outlineLevel="1" x14ac:dyDescent="0.25">
      <c r="A758" s="60">
        <f t="shared" si="142"/>
        <v>0</v>
      </c>
      <c r="B758" s="15">
        <f t="shared" si="152"/>
        <v>0</v>
      </c>
      <c r="C758" s="34"/>
      <c r="D758" s="10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76" t="str">
        <f t="shared" si="148"/>
        <v/>
      </c>
      <c r="R758" s="76" t="str">
        <f t="shared" si="149"/>
        <v/>
      </c>
      <c r="S758" s="34"/>
      <c r="T758" s="10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76" t="str">
        <f t="shared" si="150"/>
        <v/>
      </c>
      <c r="AH758" s="76" t="str">
        <f t="shared" si="151"/>
        <v/>
      </c>
    </row>
    <row r="759" spans="1:34" ht="15" hidden="1" customHeight="1" outlineLevel="1" x14ac:dyDescent="0.25">
      <c r="A759" s="60">
        <f t="shared" si="142"/>
        <v>0</v>
      </c>
      <c r="B759" s="15">
        <f t="shared" si="152"/>
        <v>0</v>
      </c>
      <c r="C759" s="34"/>
      <c r="D759" s="10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76" t="str">
        <f t="shared" si="148"/>
        <v/>
      </c>
      <c r="R759" s="76" t="str">
        <f t="shared" si="149"/>
        <v/>
      </c>
      <c r="S759" s="34"/>
      <c r="T759" s="10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76" t="str">
        <f t="shared" si="150"/>
        <v/>
      </c>
      <c r="AH759" s="76" t="str">
        <f t="shared" si="151"/>
        <v/>
      </c>
    </row>
    <row r="760" spans="1:34" ht="15" hidden="1" customHeight="1" outlineLevel="1" x14ac:dyDescent="0.25">
      <c r="A760" s="60">
        <f t="shared" si="142"/>
        <v>0</v>
      </c>
      <c r="B760" s="15">
        <f t="shared" si="152"/>
        <v>0</v>
      </c>
      <c r="C760" s="34"/>
      <c r="D760" s="10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76" t="str">
        <f t="shared" si="148"/>
        <v/>
      </c>
      <c r="R760" s="76" t="str">
        <f t="shared" si="149"/>
        <v/>
      </c>
      <c r="S760" s="34"/>
      <c r="T760" s="10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76" t="str">
        <f t="shared" si="150"/>
        <v/>
      </c>
      <c r="AH760" s="76" t="str">
        <f t="shared" si="151"/>
        <v/>
      </c>
    </row>
    <row r="761" spans="1:34" ht="15" hidden="1" customHeight="1" outlineLevel="1" x14ac:dyDescent="0.25">
      <c r="A761" s="60">
        <f t="shared" si="142"/>
        <v>0</v>
      </c>
      <c r="B761" s="15">
        <f t="shared" si="152"/>
        <v>0</v>
      </c>
      <c r="C761" s="34"/>
      <c r="D761" s="10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76" t="str">
        <f t="shared" si="148"/>
        <v/>
      </c>
      <c r="R761" s="76" t="str">
        <f t="shared" si="149"/>
        <v/>
      </c>
      <c r="S761" s="34"/>
      <c r="T761" s="10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76" t="str">
        <f t="shared" si="150"/>
        <v/>
      </c>
      <c r="AH761" s="76" t="str">
        <f t="shared" si="151"/>
        <v/>
      </c>
    </row>
    <row r="762" spans="1:34" ht="15" hidden="1" customHeight="1" outlineLevel="1" x14ac:dyDescent="0.25">
      <c r="A762" s="60">
        <f t="shared" si="142"/>
        <v>0</v>
      </c>
      <c r="B762" s="15">
        <f t="shared" si="152"/>
        <v>0</v>
      </c>
      <c r="C762" s="34"/>
      <c r="D762" s="10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76" t="str">
        <f t="shared" si="148"/>
        <v/>
      </c>
      <c r="R762" s="76" t="str">
        <f t="shared" si="149"/>
        <v/>
      </c>
      <c r="S762" s="34"/>
      <c r="T762" s="10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F762" s="32"/>
      <c r="AG762" s="76" t="str">
        <f t="shared" si="150"/>
        <v/>
      </c>
      <c r="AH762" s="76" t="str">
        <f t="shared" si="151"/>
        <v/>
      </c>
    </row>
    <row r="763" spans="1:34" ht="15" hidden="1" customHeight="1" outlineLevel="1" x14ac:dyDescent="0.25">
      <c r="A763" s="60">
        <f t="shared" si="142"/>
        <v>0</v>
      </c>
      <c r="B763" s="15">
        <f t="shared" si="152"/>
        <v>0</v>
      </c>
      <c r="C763" s="34"/>
      <c r="D763" s="10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76" t="str">
        <f>IF(C763=0,"",IF(E763&gt;=$E$6,"+","-"))</f>
        <v/>
      </c>
      <c r="R763" s="76" t="str">
        <f t="shared" si="149"/>
        <v/>
      </c>
      <c r="S763" s="34"/>
      <c r="T763" s="10"/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F763" s="32"/>
      <c r="AG763" s="76" t="str">
        <f t="shared" si="150"/>
        <v/>
      </c>
      <c r="AH763" s="76" t="str">
        <f t="shared" si="151"/>
        <v/>
      </c>
    </row>
    <row r="764" spans="1:34" ht="15" hidden="1" customHeight="1" x14ac:dyDescent="0.25">
      <c r="A764" s="60">
        <f t="shared" si="142"/>
        <v>0</v>
      </c>
      <c r="B764" s="56"/>
      <c r="C764" s="8" t="s">
        <v>4</v>
      </c>
      <c r="D764" s="61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3"/>
      <c r="Q764" s="27">
        <f>COUNTIF(Q766:Q790,"-")</f>
        <v>0</v>
      </c>
      <c r="R764" s="27">
        <f>COUNTIF(R766:R790,"-")</f>
        <v>0</v>
      </c>
      <c r="S764" s="8" t="s">
        <v>4</v>
      </c>
      <c r="T764" s="64"/>
      <c r="U764" s="62"/>
      <c r="V764" s="64"/>
      <c r="W764" s="64"/>
      <c r="X764" s="64"/>
      <c r="Y764" s="64"/>
      <c r="Z764" s="64"/>
      <c r="AA764" s="64"/>
      <c r="AB764" s="64"/>
      <c r="AC764" s="64"/>
      <c r="AD764" s="64"/>
      <c r="AE764" s="64"/>
      <c r="AF764" s="65"/>
      <c r="AG764" s="27">
        <f>COUNTIF(AG766:AG790,"-")</f>
        <v>0</v>
      </c>
      <c r="AH764" s="27">
        <f>COUNTIF(AH766:AH790,"-")</f>
        <v>0</v>
      </c>
    </row>
    <row r="765" spans="1:34" ht="15" hidden="1" customHeight="1" x14ac:dyDescent="0.25">
      <c r="A765" s="60">
        <f t="shared" si="142"/>
        <v>0</v>
      </c>
      <c r="B765" s="57"/>
      <c r="C765" s="8" t="s">
        <v>5</v>
      </c>
      <c r="D765" s="61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3"/>
      <c r="Q765" s="27">
        <f>COUNTIF(Q766:Q790,"-")+COUNTIF(Q766:Q790,"+")</f>
        <v>0</v>
      </c>
      <c r="R765" s="27">
        <f>COUNTIF(R766:R790,"-")+COUNTIF(R766:R790,"+")</f>
        <v>0</v>
      </c>
      <c r="S765" s="8" t="s">
        <v>5</v>
      </c>
      <c r="T765" s="64"/>
      <c r="U765" s="62"/>
      <c r="V765" s="64"/>
      <c r="W765" s="64"/>
      <c r="X765" s="64"/>
      <c r="Y765" s="64"/>
      <c r="Z765" s="64"/>
      <c r="AA765" s="64"/>
      <c r="AB765" s="64"/>
      <c r="AC765" s="64"/>
      <c r="AD765" s="64"/>
      <c r="AE765" s="64"/>
      <c r="AF765" s="65"/>
      <c r="AG765" s="27">
        <f>COUNTIF(AG766:AG790,"-")+COUNTIF(AG766:AG790,"+")</f>
        <v>0</v>
      </c>
      <c r="AH765" s="27">
        <f>COUNTIF(AH766:AH790,"-")+COUNTIF(AH766:AH790,"+")</f>
        <v>0</v>
      </c>
    </row>
    <row r="766" spans="1:34" ht="15" hidden="1" customHeight="1" outlineLevel="1" x14ac:dyDescent="0.25">
      <c r="A766" s="60">
        <f t="shared" si="142"/>
        <v>0</v>
      </c>
      <c r="B766" s="15">
        <f>B764</f>
        <v>0</v>
      </c>
      <c r="C766" s="31"/>
      <c r="D766" s="10"/>
      <c r="E766" s="32"/>
      <c r="F766" s="32"/>
      <c r="G766" s="32"/>
      <c r="H766" s="32"/>
      <c r="I766" s="32"/>
      <c r="J766" s="32"/>
      <c r="K766" s="32"/>
      <c r="L766" s="32"/>
      <c r="M766" s="32"/>
      <c r="N766" s="33"/>
      <c r="O766" s="32"/>
      <c r="P766" s="32"/>
      <c r="Q766" s="76" t="str">
        <f>IF(E766=0,"",IF(E766&gt;=$E$6,"+","-"))</f>
        <v/>
      </c>
      <c r="R766" s="76" t="str">
        <f>IF(C766&gt;0,IF(AND(F766&lt;=$F$6,G766&lt;=$G$6,H766&lt;=$H$6,I766&lt;=$I$6,J766&lt;=$J$6,K766&lt;=$K$6,L766&lt;=$L$6,M766&lt;=$M$6,N766&lt;=$N$6,O766&lt;=$O$6,P766&lt;=$P$6),"+","-"),"")</f>
        <v/>
      </c>
      <c r="S766" s="31"/>
      <c r="T766" s="10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76" t="str">
        <f>IF(U766=0,"",IF(U766&gt;=$U$6,"+","-"))</f>
        <v/>
      </c>
      <c r="AH766" s="76" t="str">
        <f>IF(S766&gt;0,IF(AND(V766&lt;=$V$6,W766&lt;=$W$6,X766&lt;=$X$6,Y766&lt;=$Y$6,Z766&lt;=$Z$6,AA766&lt;=$AA$6,AB766&lt;=$AB$6,AC766&lt;=$AC$6,AD766&lt;=$AD$6,AE766&lt;=$AE$6,AF766&lt;=$AF$6),"+","-"),"")</f>
        <v/>
      </c>
    </row>
    <row r="767" spans="1:34" ht="15" hidden="1" customHeight="1" outlineLevel="1" x14ac:dyDescent="0.25">
      <c r="A767" s="60">
        <f t="shared" si="142"/>
        <v>0</v>
      </c>
      <c r="B767" s="15">
        <f>B766</f>
        <v>0</v>
      </c>
      <c r="C767" s="31"/>
      <c r="D767" s="10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76" t="str">
        <f t="shared" ref="Q767:Q789" si="153">IF(E767=0,"",IF(E767&gt;=$E$6,"+","-"))</f>
        <v/>
      </c>
      <c r="R767" s="76" t="str">
        <f t="shared" ref="R767:R790" si="154">IF(C767&gt;0,IF(AND(F767&lt;=$F$6,G767&lt;=$G$6,H767&lt;=$H$6,I767&lt;=$I$6,J767&lt;=$J$6,K767&lt;=$K$6,L767&lt;=$L$6,M767&lt;=$M$6,N767&lt;=$N$6,O767&lt;=$O$6,P767&lt;=$P$6),"+","-"),"")</f>
        <v/>
      </c>
      <c r="S767" s="31"/>
      <c r="T767" s="10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76" t="str">
        <f t="shared" ref="AG767:AG790" si="155">IF(U767=0,"",IF(U767&gt;=$U$6,"+","-"))</f>
        <v/>
      </c>
      <c r="AH767" s="76" t="str">
        <f t="shared" ref="AH767:AH790" si="156">IF(S767&gt;0,IF(AND(V767&lt;=$V$6,W767&lt;=$W$6,X767&lt;=$X$6,Y767&lt;=$Y$6,Z767&lt;=$Z$6,AA767&lt;=$AA$6,AB767&lt;=$AB$6,AC767&lt;=$AC$6,AD767&lt;=$AD$6,AE767&lt;=$AE$6,AF767&lt;=$AF$6),"+","-"),"")</f>
        <v/>
      </c>
    </row>
    <row r="768" spans="1:34" ht="15" hidden="1" customHeight="1" outlineLevel="1" x14ac:dyDescent="0.25">
      <c r="A768" s="60">
        <f t="shared" si="142"/>
        <v>0</v>
      </c>
      <c r="B768" s="15">
        <f t="shared" ref="B768:B790" si="157">B767</f>
        <v>0</v>
      </c>
      <c r="C768" s="31"/>
      <c r="D768" s="10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76" t="str">
        <f t="shared" si="153"/>
        <v/>
      </c>
      <c r="R768" s="76" t="str">
        <f t="shared" si="154"/>
        <v/>
      </c>
      <c r="S768" s="31"/>
      <c r="T768" s="10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76" t="str">
        <f t="shared" si="155"/>
        <v/>
      </c>
      <c r="AH768" s="76" t="str">
        <f t="shared" si="156"/>
        <v/>
      </c>
    </row>
    <row r="769" spans="1:34" ht="15" hidden="1" customHeight="1" outlineLevel="1" x14ac:dyDescent="0.25">
      <c r="A769" s="60">
        <f t="shared" si="142"/>
        <v>0</v>
      </c>
      <c r="B769" s="15">
        <f t="shared" si="157"/>
        <v>0</v>
      </c>
      <c r="C769" s="31"/>
      <c r="D769" s="10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76" t="str">
        <f t="shared" si="153"/>
        <v/>
      </c>
      <c r="R769" s="76" t="str">
        <f t="shared" si="154"/>
        <v/>
      </c>
      <c r="S769" s="31"/>
      <c r="T769" s="10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76" t="str">
        <f t="shared" si="155"/>
        <v/>
      </c>
      <c r="AH769" s="76" t="str">
        <f t="shared" si="156"/>
        <v/>
      </c>
    </row>
    <row r="770" spans="1:34" ht="15" hidden="1" customHeight="1" outlineLevel="1" x14ac:dyDescent="0.25">
      <c r="A770" s="60">
        <f t="shared" si="142"/>
        <v>0</v>
      </c>
      <c r="B770" s="15">
        <f t="shared" si="157"/>
        <v>0</v>
      </c>
      <c r="C770" s="31"/>
      <c r="D770" s="10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76" t="str">
        <f t="shared" si="153"/>
        <v/>
      </c>
      <c r="R770" s="76" t="str">
        <f t="shared" si="154"/>
        <v/>
      </c>
      <c r="S770" s="31"/>
      <c r="T770" s="10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76" t="str">
        <f t="shared" si="155"/>
        <v/>
      </c>
      <c r="AH770" s="76" t="str">
        <f t="shared" si="156"/>
        <v/>
      </c>
    </row>
    <row r="771" spans="1:34" ht="15" hidden="1" customHeight="1" outlineLevel="1" x14ac:dyDescent="0.25">
      <c r="A771" s="60">
        <f t="shared" si="142"/>
        <v>0</v>
      </c>
      <c r="B771" s="15">
        <f t="shared" si="157"/>
        <v>0</v>
      </c>
      <c r="C771" s="31"/>
      <c r="D771" s="10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76" t="str">
        <f t="shared" si="153"/>
        <v/>
      </c>
      <c r="R771" s="76" t="str">
        <f t="shared" si="154"/>
        <v/>
      </c>
      <c r="S771" s="31"/>
      <c r="T771" s="10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76" t="str">
        <f t="shared" si="155"/>
        <v/>
      </c>
      <c r="AH771" s="76" t="str">
        <f t="shared" si="156"/>
        <v/>
      </c>
    </row>
    <row r="772" spans="1:34" ht="15" hidden="1" customHeight="1" outlineLevel="1" x14ac:dyDescent="0.25">
      <c r="A772" s="60">
        <f t="shared" si="142"/>
        <v>0</v>
      </c>
      <c r="B772" s="15">
        <f t="shared" si="157"/>
        <v>0</v>
      </c>
      <c r="C772" s="31"/>
      <c r="D772" s="10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76" t="str">
        <f t="shared" si="153"/>
        <v/>
      </c>
      <c r="R772" s="76" t="str">
        <f t="shared" si="154"/>
        <v/>
      </c>
      <c r="S772" s="31"/>
      <c r="T772" s="10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76" t="str">
        <f t="shared" si="155"/>
        <v/>
      </c>
      <c r="AH772" s="76" t="str">
        <f t="shared" si="156"/>
        <v/>
      </c>
    </row>
    <row r="773" spans="1:34" ht="15" hidden="1" customHeight="1" outlineLevel="1" x14ac:dyDescent="0.25">
      <c r="A773" s="60">
        <f t="shared" si="142"/>
        <v>0</v>
      </c>
      <c r="B773" s="15">
        <f t="shared" si="157"/>
        <v>0</v>
      </c>
      <c r="C773" s="34"/>
      <c r="D773" s="10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76" t="str">
        <f t="shared" si="153"/>
        <v/>
      </c>
      <c r="R773" s="76" t="str">
        <f t="shared" si="154"/>
        <v/>
      </c>
      <c r="S773" s="34"/>
      <c r="T773" s="10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76" t="str">
        <f t="shared" si="155"/>
        <v/>
      </c>
      <c r="AH773" s="76" t="str">
        <f t="shared" si="156"/>
        <v/>
      </c>
    </row>
    <row r="774" spans="1:34" ht="15" hidden="1" customHeight="1" outlineLevel="1" x14ac:dyDescent="0.25">
      <c r="A774" s="60">
        <f t="shared" si="142"/>
        <v>0</v>
      </c>
      <c r="B774" s="15">
        <f t="shared" si="157"/>
        <v>0</v>
      </c>
      <c r="C774" s="34"/>
      <c r="D774" s="10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76" t="str">
        <f t="shared" si="153"/>
        <v/>
      </c>
      <c r="R774" s="76" t="str">
        <f t="shared" si="154"/>
        <v/>
      </c>
      <c r="S774" s="34"/>
      <c r="T774" s="10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76" t="str">
        <f t="shared" si="155"/>
        <v/>
      </c>
      <c r="AH774" s="76" t="str">
        <f t="shared" si="156"/>
        <v/>
      </c>
    </row>
    <row r="775" spans="1:34" ht="15" hidden="1" customHeight="1" outlineLevel="1" x14ac:dyDescent="0.25">
      <c r="A775" s="60">
        <f t="shared" si="142"/>
        <v>0</v>
      </c>
      <c r="B775" s="15">
        <f t="shared" si="157"/>
        <v>0</v>
      </c>
      <c r="C775" s="34"/>
      <c r="D775" s="10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76" t="str">
        <f t="shared" si="153"/>
        <v/>
      </c>
      <c r="R775" s="76" t="str">
        <f t="shared" si="154"/>
        <v/>
      </c>
      <c r="S775" s="34"/>
      <c r="T775" s="10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76" t="str">
        <f t="shared" si="155"/>
        <v/>
      </c>
      <c r="AH775" s="76" t="str">
        <f t="shared" si="156"/>
        <v/>
      </c>
    </row>
    <row r="776" spans="1:34" ht="15" hidden="1" customHeight="1" outlineLevel="1" x14ac:dyDescent="0.25">
      <c r="A776" s="60">
        <f t="shared" si="142"/>
        <v>0</v>
      </c>
      <c r="B776" s="15">
        <f t="shared" si="157"/>
        <v>0</v>
      </c>
      <c r="C776" s="34"/>
      <c r="D776" s="10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76" t="str">
        <f t="shared" si="153"/>
        <v/>
      </c>
      <c r="R776" s="76" t="str">
        <f t="shared" si="154"/>
        <v/>
      </c>
      <c r="S776" s="34"/>
      <c r="T776" s="10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76" t="str">
        <f t="shared" si="155"/>
        <v/>
      </c>
      <c r="AH776" s="76" t="str">
        <f t="shared" si="156"/>
        <v/>
      </c>
    </row>
    <row r="777" spans="1:34" ht="15" hidden="1" customHeight="1" outlineLevel="1" x14ac:dyDescent="0.25">
      <c r="A777" s="60">
        <f t="shared" ref="A777:A817" si="158">IF((SUM(D777:Q777)+SUM(S777:AH777))=0,0,1)</f>
        <v>0</v>
      </c>
      <c r="B777" s="15">
        <f t="shared" si="157"/>
        <v>0</v>
      </c>
      <c r="C777" s="34"/>
      <c r="D777" s="10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76" t="str">
        <f t="shared" si="153"/>
        <v/>
      </c>
      <c r="R777" s="76" t="str">
        <f t="shared" si="154"/>
        <v/>
      </c>
      <c r="S777" s="34"/>
      <c r="T777" s="10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76" t="str">
        <f t="shared" si="155"/>
        <v/>
      </c>
      <c r="AH777" s="76" t="str">
        <f t="shared" si="156"/>
        <v/>
      </c>
    </row>
    <row r="778" spans="1:34" ht="15" hidden="1" customHeight="1" outlineLevel="1" x14ac:dyDescent="0.25">
      <c r="A778" s="60">
        <f t="shared" si="158"/>
        <v>0</v>
      </c>
      <c r="B778" s="15">
        <f t="shared" si="157"/>
        <v>0</v>
      </c>
      <c r="C778" s="34"/>
      <c r="D778" s="10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76" t="str">
        <f t="shared" si="153"/>
        <v/>
      </c>
      <c r="R778" s="76" t="str">
        <f t="shared" si="154"/>
        <v/>
      </c>
      <c r="S778" s="34"/>
      <c r="T778" s="10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76" t="str">
        <f t="shared" si="155"/>
        <v/>
      </c>
      <c r="AH778" s="76" t="str">
        <f t="shared" si="156"/>
        <v/>
      </c>
    </row>
    <row r="779" spans="1:34" ht="15" hidden="1" customHeight="1" outlineLevel="1" x14ac:dyDescent="0.25">
      <c r="A779" s="60">
        <f t="shared" si="158"/>
        <v>0</v>
      </c>
      <c r="B779" s="15">
        <f t="shared" si="157"/>
        <v>0</v>
      </c>
      <c r="C779" s="34"/>
      <c r="D779" s="10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76" t="str">
        <f t="shared" si="153"/>
        <v/>
      </c>
      <c r="R779" s="76" t="str">
        <f t="shared" si="154"/>
        <v/>
      </c>
      <c r="S779" s="34"/>
      <c r="T779" s="10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76" t="str">
        <f t="shared" si="155"/>
        <v/>
      </c>
      <c r="AH779" s="76" t="str">
        <f t="shared" si="156"/>
        <v/>
      </c>
    </row>
    <row r="780" spans="1:34" ht="15" hidden="1" customHeight="1" outlineLevel="1" x14ac:dyDescent="0.25">
      <c r="A780" s="60">
        <f t="shared" si="158"/>
        <v>0</v>
      </c>
      <c r="B780" s="15">
        <f t="shared" si="157"/>
        <v>0</v>
      </c>
      <c r="C780" s="34"/>
      <c r="D780" s="10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76" t="str">
        <f t="shared" si="153"/>
        <v/>
      </c>
      <c r="R780" s="76" t="str">
        <f t="shared" si="154"/>
        <v/>
      </c>
      <c r="S780" s="34"/>
      <c r="T780" s="10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76" t="str">
        <f t="shared" si="155"/>
        <v/>
      </c>
      <c r="AH780" s="76" t="str">
        <f t="shared" si="156"/>
        <v/>
      </c>
    </row>
    <row r="781" spans="1:34" ht="15" hidden="1" customHeight="1" outlineLevel="1" x14ac:dyDescent="0.25">
      <c r="A781" s="60">
        <f t="shared" si="158"/>
        <v>0</v>
      </c>
      <c r="B781" s="15">
        <f t="shared" si="157"/>
        <v>0</v>
      </c>
      <c r="C781" s="34"/>
      <c r="D781" s="10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76" t="str">
        <f t="shared" si="153"/>
        <v/>
      </c>
      <c r="R781" s="76" t="str">
        <f t="shared" si="154"/>
        <v/>
      </c>
      <c r="S781" s="34"/>
      <c r="T781" s="10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76" t="str">
        <f t="shared" si="155"/>
        <v/>
      </c>
      <c r="AH781" s="76" t="str">
        <f t="shared" si="156"/>
        <v/>
      </c>
    </row>
    <row r="782" spans="1:34" ht="15" hidden="1" customHeight="1" outlineLevel="1" x14ac:dyDescent="0.25">
      <c r="A782" s="60">
        <f t="shared" si="158"/>
        <v>0</v>
      </c>
      <c r="B782" s="15">
        <f t="shared" si="157"/>
        <v>0</v>
      </c>
      <c r="C782" s="34"/>
      <c r="D782" s="10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76" t="str">
        <f t="shared" si="153"/>
        <v/>
      </c>
      <c r="R782" s="76" t="str">
        <f t="shared" si="154"/>
        <v/>
      </c>
      <c r="S782" s="34"/>
      <c r="T782" s="10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76" t="str">
        <f t="shared" si="155"/>
        <v/>
      </c>
      <c r="AH782" s="76" t="str">
        <f t="shared" si="156"/>
        <v/>
      </c>
    </row>
    <row r="783" spans="1:34" ht="15" hidden="1" customHeight="1" outlineLevel="1" x14ac:dyDescent="0.25">
      <c r="A783" s="60">
        <f t="shared" si="158"/>
        <v>0</v>
      </c>
      <c r="B783" s="15">
        <f t="shared" si="157"/>
        <v>0</v>
      </c>
      <c r="C783" s="34"/>
      <c r="D783" s="10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76" t="str">
        <f t="shared" si="153"/>
        <v/>
      </c>
      <c r="R783" s="76" t="str">
        <f t="shared" si="154"/>
        <v/>
      </c>
      <c r="S783" s="34"/>
      <c r="T783" s="10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76" t="str">
        <f t="shared" si="155"/>
        <v/>
      </c>
      <c r="AH783" s="76" t="str">
        <f t="shared" si="156"/>
        <v/>
      </c>
    </row>
    <row r="784" spans="1:34" ht="15" hidden="1" customHeight="1" outlineLevel="1" x14ac:dyDescent="0.25">
      <c r="A784" s="60">
        <f t="shared" si="158"/>
        <v>0</v>
      </c>
      <c r="B784" s="15">
        <f t="shared" si="157"/>
        <v>0</v>
      </c>
      <c r="C784" s="34"/>
      <c r="D784" s="10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76" t="str">
        <f t="shared" si="153"/>
        <v/>
      </c>
      <c r="R784" s="76" t="str">
        <f t="shared" si="154"/>
        <v/>
      </c>
      <c r="S784" s="34"/>
      <c r="T784" s="10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76" t="str">
        <f t="shared" si="155"/>
        <v/>
      </c>
      <c r="AH784" s="76" t="str">
        <f t="shared" si="156"/>
        <v/>
      </c>
    </row>
    <row r="785" spans="1:34" ht="15" hidden="1" customHeight="1" outlineLevel="1" x14ac:dyDescent="0.25">
      <c r="A785" s="60">
        <f t="shared" si="158"/>
        <v>0</v>
      </c>
      <c r="B785" s="15">
        <f t="shared" si="157"/>
        <v>0</v>
      </c>
      <c r="C785" s="34"/>
      <c r="D785" s="10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76" t="str">
        <f t="shared" si="153"/>
        <v/>
      </c>
      <c r="R785" s="76" t="str">
        <f t="shared" si="154"/>
        <v/>
      </c>
      <c r="S785" s="34"/>
      <c r="T785" s="10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76" t="str">
        <f t="shared" si="155"/>
        <v/>
      </c>
      <c r="AH785" s="76" t="str">
        <f t="shared" si="156"/>
        <v/>
      </c>
    </row>
    <row r="786" spans="1:34" ht="15" hidden="1" customHeight="1" outlineLevel="1" x14ac:dyDescent="0.25">
      <c r="A786" s="60">
        <f t="shared" si="158"/>
        <v>0</v>
      </c>
      <c r="B786" s="15">
        <f t="shared" si="157"/>
        <v>0</v>
      </c>
      <c r="C786" s="34"/>
      <c r="D786" s="10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76" t="str">
        <f t="shared" si="153"/>
        <v/>
      </c>
      <c r="R786" s="76" t="str">
        <f t="shared" si="154"/>
        <v/>
      </c>
      <c r="S786" s="34"/>
      <c r="T786" s="10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76" t="str">
        <f t="shared" si="155"/>
        <v/>
      </c>
      <c r="AH786" s="76" t="str">
        <f t="shared" si="156"/>
        <v/>
      </c>
    </row>
    <row r="787" spans="1:34" ht="15" hidden="1" customHeight="1" outlineLevel="1" x14ac:dyDescent="0.25">
      <c r="A787" s="60">
        <f t="shared" si="158"/>
        <v>0</v>
      </c>
      <c r="B787" s="15">
        <f t="shared" si="157"/>
        <v>0</v>
      </c>
      <c r="C787" s="34"/>
      <c r="D787" s="10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76" t="str">
        <f t="shared" si="153"/>
        <v/>
      </c>
      <c r="R787" s="76" t="str">
        <f t="shared" si="154"/>
        <v/>
      </c>
      <c r="S787" s="34"/>
      <c r="T787" s="10"/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  <c r="AF787" s="32"/>
      <c r="AG787" s="76" t="str">
        <f t="shared" si="155"/>
        <v/>
      </c>
      <c r="AH787" s="76" t="str">
        <f t="shared" si="156"/>
        <v/>
      </c>
    </row>
    <row r="788" spans="1:34" ht="15" hidden="1" customHeight="1" outlineLevel="1" x14ac:dyDescent="0.25">
      <c r="A788" s="60">
        <f t="shared" si="158"/>
        <v>0</v>
      </c>
      <c r="B788" s="15">
        <f t="shared" si="157"/>
        <v>0</v>
      </c>
      <c r="C788" s="34"/>
      <c r="D788" s="10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76" t="str">
        <f t="shared" si="153"/>
        <v/>
      </c>
      <c r="R788" s="76" t="str">
        <f t="shared" si="154"/>
        <v/>
      </c>
      <c r="S788" s="34"/>
      <c r="T788" s="10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F788" s="32"/>
      <c r="AG788" s="76" t="str">
        <f t="shared" si="155"/>
        <v/>
      </c>
      <c r="AH788" s="76" t="str">
        <f t="shared" si="156"/>
        <v/>
      </c>
    </row>
    <row r="789" spans="1:34" ht="15" hidden="1" customHeight="1" outlineLevel="1" x14ac:dyDescent="0.25">
      <c r="A789" s="60">
        <f t="shared" si="158"/>
        <v>0</v>
      </c>
      <c r="B789" s="15">
        <f t="shared" si="157"/>
        <v>0</v>
      </c>
      <c r="C789" s="34"/>
      <c r="D789" s="10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76" t="str">
        <f t="shared" si="153"/>
        <v/>
      </c>
      <c r="R789" s="76" t="str">
        <f t="shared" si="154"/>
        <v/>
      </c>
      <c r="S789" s="34"/>
      <c r="T789" s="10"/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  <c r="AE789" s="32"/>
      <c r="AF789" s="32"/>
      <c r="AG789" s="76" t="str">
        <f t="shared" si="155"/>
        <v/>
      </c>
      <c r="AH789" s="76" t="str">
        <f t="shared" si="156"/>
        <v/>
      </c>
    </row>
    <row r="790" spans="1:34" ht="15" hidden="1" customHeight="1" outlineLevel="1" x14ac:dyDescent="0.25">
      <c r="A790" s="60">
        <f t="shared" si="158"/>
        <v>0</v>
      </c>
      <c r="B790" s="15">
        <f t="shared" si="157"/>
        <v>0</v>
      </c>
      <c r="C790" s="34"/>
      <c r="D790" s="10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76" t="str">
        <f>IF(C790=0,"",IF(E790&gt;=$E$6,"+","-"))</f>
        <v/>
      </c>
      <c r="R790" s="76" t="str">
        <f t="shared" si="154"/>
        <v/>
      </c>
      <c r="S790" s="34"/>
      <c r="T790" s="10"/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  <c r="AF790" s="32"/>
      <c r="AG790" s="76" t="str">
        <f t="shared" si="155"/>
        <v/>
      </c>
      <c r="AH790" s="76" t="str">
        <f t="shared" si="156"/>
        <v/>
      </c>
    </row>
    <row r="791" spans="1:34" ht="15" hidden="1" customHeight="1" x14ac:dyDescent="0.25">
      <c r="A791" s="60">
        <f t="shared" si="158"/>
        <v>0</v>
      </c>
      <c r="B791" s="56"/>
      <c r="C791" s="8" t="s">
        <v>4</v>
      </c>
      <c r="D791" s="61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3"/>
      <c r="Q791" s="27">
        <f>COUNTIF(Q793:Q817,"-")</f>
        <v>0</v>
      </c>
      <c r="R791" s="27">
        <f>COUNTIF(R793:R817,"-")</f>
        <v>0</v>
      </c>
      <c r="S791" s="8" t="s">
        <v>4</v>
      </c>
      <c r="T791" s="64"/>
      <c r="U791" s="62"/>
      <c r="V791" s="64"/>
      <c r="W791" s="64"/>
      <c r="X791" s="64"/>
      <c r="Y791" s="64"/>
      <c r="Z791" s="64"/>
      <c r="AA791" s="64"/>
      <c r="AB791" s="64"/>
      <c r="AC791" s="64"/>
      <c r="AD791" s="64"/>
      <c r="AE791" s="64"/>
      <c r="AF791" s="65"/>
      <c r="AG791" s="27">
        <f>COUNTIF(AG793:AG817,"-")</f>
        <v>0</v>
      </c>
      <c r="AH791" s="27">
        <f>COUNTIF(AH793:AH817,"-")</f>
        <v>0</v>
      </c>
    </row>
    <row r="792" spans="1:34" ht="15" hidden="1" customHeight="1" x14ac:dyDescent="0.25">
      <c r="A792" s="60">
        <f t="shared" si="158"/>
        <v>0</v>
      </c>
      <c r="B792" s="57"/>
      <c r="C792" s="8" t="s">
        <v>5</v>
      </c>
      <c r="D792" s="61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3"/>
      <c r="Q792" s="27">
        <f>COUNTIF(Q793:Q817,"-")+COUNTIF(Q793:Q817,"+")</f>
        <v>0</v>
      </c>
      <c r="R792" s="27">
        <f>COUNTIF(R793:R817,"-")+COUNTIF(R793:R817,"+")</f>
        <v>0</v>
      </c>
      <c r="S792" s="8" t="s">
        <v>5</v>
      </c>
      <c r="T792" s="64"/>
      <c r="U792" s="62"/>
      <c r="V792" s="64"/>
      <c r="W792" s="64"/>
      <c r="X792" s="64"/>
      <c r="Y792" s="64"/>
      <c r="Z792" s="64"/>
      <c r="AA792" s="64"/>
      <c r="AB792" s="64"/>
      <c r="AC792" s="64"/>
      <c r="AD792" s="64"/>
      <c r="AE792" s="64"/>
      <c r="AF792" s="65"/>
      <c r="AG792" s="27">
        <f>COUNTIF(AG793:AG817,"-")+COUNTIF(AG793:AG817,"+")</f>
        <v>0</v>
      </c>
      <c r="AH792" s="27">
        <f>COUNTIF(AH793:AH817,"-")+COUNTIF(AH793:AH817,"+")</f>
        <v>0</v>
      </c>
    </row>
    <row r="793" spans="1:34" ht="15" hidden="1" customHeight="1" outlineLevel="1" x14ac:dyDescent="0.25">
      <c r="A793" s="60">
        <f t="shared" si="158"/>
        <v>0</v>
      </c>
      <c r="B793" s="15">
        <f>B791</f>
        <v>0</v>
      </c>
      <c r="C793" s="31"/>
      <c r="D793" s="10"/>
      <c r="E793" s="32"/>
      <c r="F793" s="32"/>
      <c r="G793" s="32"/>
      <c r="H793" s="32"/>
      <c r="I793" s="32"/>
      <c r="J793" s="32"/>
      <c r="K793" s="32"/>
      <c r="L793" s="32"/>
      <c r="M793" s="32"/>
      <c r="N793" s="33"/>
      <c r="O793" s="32"/>
      <c r="P793" s="32"/>
      <c r="Q793" s="76" t="str">
        <f>IF(E793=0,"",IF(E793&gt;=$E$6,"+","-"))</f>
        <v/>
      </c>
      <c r="R793" s="76" t="str">
        <f>IF(C793&gt;0,IF(AND(F793&lt;=$F$6,G793&lt;=$G$6,H793&lt;=$H$6,I793&lt;=$I$6,J793&lt;=$J$6,K793&lt;=$K$6,L793&lt;=$L$6,M793&lt;=$M$6,N793&lt;=$N$6,O793&lt;=$O$6,P793&lt;=$P$6),"+","-"),"")</f>
        <v/>
      </c>
      <c r="S793" s="31"/>
      <c r="T793" s="10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76" t="str">
        <f>IF(U793=0,"",IF(U793&gt;=$U$6,"+","-"))</f>
        <v/>
      </c>
      <c r="AH793" s="76" t="str">
        <f>IF(S793&gt;0,IF(AND(V793&lt;=$V$6,W793&lt;=$W$6,X793&lt;=$X$6,Y793&lt;=$Y$6,Z793&lt;=$Z$6,AA793&lt;=$AA$6,AB793&lt;=$AB$6,AC793&lt;=$AC$6,AD793&lt;=$AD$6,AE793&lt;=$AE$6,AF793&lt;=$AF$6),"+","-"),"")</f>
        <v/>
      </c>
    </row>
    <row r="794" spans="1:34" ht="15" hidden="1" customHeight="1" outlineLevel="1" x14ac:dyDescent="0.25">
      <c r="A794" s="60">
        <f t="shared" si="158"/>
        <v>0</v>
      </c>
      <c r="B794" s="15">
        <f>B793</f>
        <v>0</v>
      </c>
      <c r="C794" s="31"/>
      <c r="D794" s="10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76" t="str">
        <f t="shared" ref="Q794:Q816" si="159">IF(E794=0,"",IF(E794&gt;=$E$6,"+","-"))</f>
        <v/>
      </c>
      <c r="R794" s="76" t="str">
        <f t="shared" ref="R794:R817" si="160">IF(C794&gt;0,IF(AND(F794&lt;=$F$6,G794&lt;=$G$6,H794&lt;=$H$6,I794&lt;=$I$6,J794&lt;=$J$6,K794&lt;=$K$6,L794&lt;=$L$6,M794&lt;=$M$6,N794&lt;=$N$6,O794&lt;=$O$6,P794&lt;=$P$6),"+","-"),"")</f>
        <v/>
      </c>
      <c r="S794" s="31"/>
      <c r="T794" s="10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76" t="str">
        <f t="shared" ref="AG794:AG817" si="161">IF(U794=0,"",IF(U794&gt;=$U$6,"+","-"))</f>
        <v/>
      </c>
      <c r="AH794" s="76" t="str">
        <f t="shared" ref="AH794:AH817" si="162">IF(S794&gt;0,IF(AND(V794&lt;=$V$6,W794&lt;=$W$6,X794&lt;=$X$6,Y794&lt;=$Y$6,Z794&lt;=$Z$6,AA794&lt;=$AA$6,AB794&lt;=$AB$6,AC794&lt;=$AC$6,AD794&lt;=$AD$6,AE794&lt;=$AE$6,AF794&lt;=$AF$6),"+","-"),"")</f>
        <v/>
      </c>
    </row>
    <row r="795" spans="1:34" ht="15" hidden="1" customHeight="1" outlineLevel="1" x14ac:dyDescent="0.25">
      <c r="A795" s="60">
        <f t="shared" si="158"/>
        <v>0</v>
      </c>
      <c r="B795" s="15">
        <f t="shared" ref="B795:B817" si="163">B794</f>
        <v>0</v>
      </c>
      <c r="C795" s="31"/>
      <c r="D795" s="10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76" t="str">
        <f t="shared" si="159"/>
        <v/>
      </c>
      <c r="R795" s="76" t="str">
        <f t="shared" si="160"/>
        <v/>
      </c>
      <c r="S795" s="31"/>
      <c r="T795" s="10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76" t="str">
        <f t="shared" si="161"/>
        <v/>
      </c>
      <c r="AH795" s="76" t="str">
        <f t="shared" si="162"/>
        <v/>
      </c>
    </row>
    <row r="796" spans="1:34" ht="15" hidden="1" customHeight="1" outlineLevel="1" x14ac:dyDescent="0.25">
      <c r="A796" s="60">
        <f t="shared" si="158"/>
        <v>0</v>
      </c>
      <c r="B796" s="15">
        <f t="shared" si="163"/>
        <v>0</v>
      </c>
      <c r="C796" s="31"/>
      <c r="D796" s="10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76" t="str">
        <f t="shared" si="159"/>
        <v/>
      </c>
      <c r="R796" s="76" t="str">
        <f t="shared" si="160"/>
        <v/>
      </c>
      <c r="S796" s="31"/>
      <c r="T796" s="10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  <c r="AG796" s="76" t="str">
        <f t="shared" si="161"/>
        <v/>
      </c>
      <c r="AH796" s="76" t="str">
        <f t="shared" si="162"/>
        <v/>
      </c>
    </row>
    <row r="797" spans="1:34" ht="15" hidden="1" customHeight="1" outlineLevel="1" x14ac:dyDescent="0.25">
      <c r="A797" s="60">
        <f t="shared" si="158"/>
        <v>0</v>
      </c>
      <c r="B797" s="15">
        <f t="shared" si="163"/>
        <v>0</v>
      </c>
      <c r="C797" s="31"/>
      <c r="D797" s="10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76" t="str">
        <f t="shared" si="159"/>
        <v/>
      </c>
      <c r="R797" s="76" t="str">
        <f t="shared" si="160"/>
        <v/>
      </c>
      <c r="S797" s="31"/>
      <c r="T797" s="10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  <c r="AF797" s="32"/>
      <c r="AG797" s="76" t="str">
        <f t="shared" si="161"/>
        <v/>
      </c>
      <c r="AH797" s="76" t="str">
        <f t="shared" si="162"/>
        <v/>
      </c>
    </row>
    <row r="798" spans="1:34" ht="15" hidden="1" customHeight="1" outlineLevel="1" x14ac:dyDescent="0.25">
      <c r="A798" s="60">
        <f t="shared" si="158"/>
        <v>0</v>
      </c>
      <c r="B798" s="15">
        <f t="shared" si="163"/>
        <v>0</v>
      </c>
      <c r="C798" s="31"/>
      <c r="D798" s="10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76" t="str">
        <f t="shared" si="159"/>
        <v/>
      </c>
      <c r="R798" s="76" t="str">
        <f t="shared" si="160"/>
        <v/>
      </c>
      <c r="S798" s="31"/>
      <c r="T798" s="10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  <c r="AG798" s="76" t="str">
        <f t="shared" si="161"/>
        <v/>
      </c>
      <c r="AH798" s="76" t="str">
        <f t="shared" si="162"/>
        <v/>
      </c>
    </row>
    <row r="799" spans="1:34" ht="15" hidden="1" customHeight="1" outlineLevel="1" x14ac:dyDescent="0.25">
      <c r="A799" s="60">
        <f t="shared" si="158"/>
        <v>0</v>
      </c>
      <c r="B799" s="15">
        <f t="shared" si="163"/>
        <v>0</v>
      </c>
      <c r="C799" s="31"/>
      <c r="D799" s="10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76" t="str">
        <f t="shared" si="159"/>
        <v/>
      </c>
      <c r="R799" s="76" t="str">
        <f t="shared" si="160"/>
        <v/>
      </c>
      <c r="S799" s="31"/>
      <c r="T799" s="10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76" t="str">
        <f t="shared" si="161"/>
        <v/>
      </c>
      <c r="AH799" s="76" t="str">
        <f t="shared" si="162"/>
        <v/>
      </c>
    </row>
    <row r="800" spans="1:34" ht="15" hidden="1" customHeight="1" outlineLevel="1" x14ac:dyDescent="0.25">
      <c r="A800" s="60">
        <f t="shared" si="158"/>
        <v>0</v>
      </c>
      <c r="B800" s="15">
        <f t="shared" si="163"/>
        <v>0</v>
      </c>
      <c r="C800" s="34"/>
      <c r="D800" s="10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76" t="str">
        <f t="shared" si="159"/>
        <v/>
      </c>
      <c r="R800" s="76" t="str">
        <f t="shared" si="160"/>
        <v/>
      </c>
      <c r="S800" s="34"/>
      <c r="T800" s="10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76" t="str">
        <f t="shared" si="161"/>
        <v/>
      </c>
      <c r="AH800" s="76" t="str">
        <f t="shared" si="162"/>
        <v/>
      </c>
    </row>
    <row r="801" spans="1:34" ht="15" hidden="1" customHeight="1" outlineLevel="1" x14ac:dyDescent="0.25">
      <c r="A801" s="60">
        <f t="shared" si="158"/>
        <v>0</v>
      </c>
      <c r="B801" s="15">
        <f t="shared" si="163"/>
        <v>0</v>
      </c>
      <c r="C801" s="34"/>
      <c r="D801" s="10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76" t="str">
        <f t="shared" si="159"/>
        <v/>
      </c>
      <c r="R801" s="76" t="str">
        <f t="shared" si="160"/>
        <v/>
      </c>
      <c r="S801" s="34"/>
      <c r="T801" s="10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76" t="str">
        <f t="shared" si="161"/>
        <v/>
      </c>
      <c r="AH801" s="76" t="str">
        <f t="shared" si="162"/>
        <v/>
      </c>
    </row>
    <row r="802" spans="1:34" ht="15" hidden="1" customHeight="1" outlineLevel="1" x14ac:dyDescent="0.25">
      <c r="A802" s="60">
        <f t="shared" si="158"/>
        <v>0</v>
      </c>
      <c r="B802" s="15">
        <f t="shared" si="163"/>
        <v>0</v>
      </c>
      <c r="C802" s="34"/>
      <c r="D802" s="10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76" t="str">
        <f t="shared" si="159"/>
        <v/>
      </c>
      <c r="R802" s="76" t="str">
        <f t="shared" si="160"/>
        <v/>
      </c>
      <c r="S802" s="34"/>
      <c r="T802" s="10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76" t="str">
        <f t="shared" si="161"/>
        <v/>
      </c>
      <c r="AH802" s="76" t="str">
        <f t="shared" si="162"/>
        <v/>
      </c>
    </row>
    <row r="803" spans="1:34" ht="15" hidden="1" customHeight="1" outlineLevel="1" x14ac:dyDescent="0.25">
      <c r="A803" s="60">
        <f t="shared" si="158"/>
        <v>0</v>
      </c>
      <c r="B803" s="15">
        <f t="shared" si="163"/>
        <v>0</v>
      </c>
      <c r="C803" s="34"/>
      <c r="D803" s="10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76" t="str">
        <f t="shared" si="159"/>
        <v/>
      </c>
      <c r="R803" s="76" t="str">
        <f t="shared" si="160"/>
        <v/>
      </c>
      <c r="S803" s="34"/>
      <c r="T803" s="10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76" t="str">
        <f t="shared" si="161"/>
        <v/>
      </c>
      <c r="AH803" s="76" t="str">
        <f t="shared" si="162"/>
        <v/>
      </c>
    </row>
    <row r="804" spans="1:34" ht="15" hidden="1" customHeight="1" outlineLevel="1" x14ac:dyDescent="0.25">
      <c r="A804" s="60">
        <f t="shared" si="158"/>
        <v>0</v>
      </c>
      <c r="B804" s="15">
        <f t="shared" si="163"/>
        <v>0</v>
      </c>
      <c r="C804" s="34"/>
      <c r="D804" s="10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76" t="str">
        <f t="shared" si="159"/>
        <v/>
      </c>
      <c r="R804" s="76" t="str">
        <f t="shared" si="160"/>
        <v/>
      </c>
      <c r="S804" s="34"/>
      <c r="T804" s="10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76" t="str">
        <f t="shared" si="161"/>
        <v/>
      </c>
      <c r="AH804" s="76" t="str">
        <f t="shared" si="162"/>
        <v/>
      </c>
    </row>
    <row r="805" spans="1:34" ht="15" hidden="1" customHeight="1" outlineLevel="1" x14ac:dyDescent="0.25">
      <c r="A805" s="60">
        <f t="shared" si="158"/>
        <v>0</v>
      </c>
      <c r="B805" s="15">
        <f t="shared" si="163"/>
        <v>0</v>
      </c>
      <c r="C805" s="34"/>
      <c r="D805" s="10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76" t="str">
        <f t="shared" si="159"/>
        <v/>
      </c>
      <c r="R805" s="76" t="str">
        <f t="shared" si="160"/>
        <v/>
      </c>
      <c r="S805" s="34"/>
      <c r="T805" s="10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76" t="str">
        <f t="shared" si="161"/>
        <v/>
      </c>
      <c r="AH805" s="76" t="str">
        <f t="shared" si="162"/>
        <v/>
      </c>
    </row>
    <row r="806" spans="1:34" ht="15" hidden="1" customHeight="1" outlineLevel="1" x14ac:dyDescent="0.25">
      <c r="A806" s="60">
        <f t="shared" si="158"/>
        <v>0</v>
      </c>
      <c r="B806" s="15">
        <f t="shared" si="163"/>
        <v>0</v>
      </c>
      <c r="C806" s="34"/>
      <c r="D806" s="10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76" t="str">
        <f t="shared" si="159"/>
        <v/>
      </c>
      <c r="R806" s="76" t="str">
        <f t="shared" si="160"/>
        <v/>
      </c>
      <c r="S806" s="34"/>
      <c r="T806" s="10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76" t="str">
        <f t="shared" si="161"/>
        <v/>
      </c>
      <c r="AH806" s="76" t="str">
        <f t="shared" si="162"/>
        <v/>
      </c>
    </row>
    <row r="807" spans="1:34" ht="15" hidden="1" customHeight="1" outlineLevel="1" x14ac:dyDescent="0.25">
      <c r="A807" s="60">
        <f t="shared" si="158"/>
        <v>0</v>
      </c>
      <c r="B807" s="15">
        <f t="shared" si="163"/>
        <v>0</v>
      </c>
      <c r="C807" s="34"/>
      <c r="D807" s="10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76" t="str">
        <f t="shared" si="159"/>
        <v/>
      </c>
      <c r="R807" s="76" t="str">
        <f t="shared" si="160"/>
        <v/>
      </c>
      <c r="S807" s="34"/>
      <c r="T807" s="10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76" t="str">
        <f t="shared" si="161"/>
        <v/>
      </c>
      <c r="AH807" s="76" t="str">
        <f t="shared" si="162"/>
        <v/>
      </c>
    </row>
    <row r="808" spans="1:34" ht="15" hidden="1" customHeight="1" outlineLevel="1" x14ac:dyDescent="0.25">
      <c r="A808" s="60">
        <f t="shared" si="158"/>
        <v>0</v>
      </c>
      <c r="B808" s="15">
        <f t="shared" si="163"/>
        <v>0</v>
      </c>
      <c r="C808" s="34"/>
      <c r="D808" s="10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76" t="str">
        <f t="shared" si="159"/>
        <v/>
      </c>
      <c r="R808" s="76" t="str">
        <f t="shared" si="160"/>
        <v/>
      </c>
      <c r="S808" s="34"/>
      <c r="T808" s="10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76" t="str">
        <f t="shared" si="161"/>
        <v/>
      </c>
      <c r="AH808" s="76" t="str">
        <f t="shared" si="162"/>
        <v/>
      </c>
    </row>
    <row r="809" spans="1:34" ht="15" hidden="1" customHeight="1" outlineLevel="1" x14ac:dyDescent="0.25">
      <c r="A809" s="60">
        <f t="shared" si="158"/>
        <v>0</v>
      </c>
      <c r="B809" s="15">
        <f t="shared" si="163"/>
        <v>0</v>
      </c>
      <c r="C809" s="34"/>
      <c r="D809" s="10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76" t="str">
        <f t="shared" si="159"/>
        <v/>
      </c>
      <c r="R809" s="76" t="str">
        <f t="shared" si="160"/>
        <v/>
      </c>
      <c r="S809" s="34"/>
      <c r="T809" s="10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76" t="str">
        <f t="shared" si="161"/>
        <v/>
      </c>
      <c r="AH809" s="76" t="str">
        <f t="shared" si="162"/>
        <v/>
      </c>
    </row>
    <row r="810" spans="1:34" ht="15" hidden="1" customHeight="1" outlineLevel="1" x14ac:dyDescent="0.25">
      <c r="A810" s="60">
        <f t="shared" si="158"/>
        <v>0</v>
      </c>
      <c r="B810" s="15">
        <f t="shared" si="163"/>
        <v>0</v>
      </c>
      <c r="C810" s="34"/>
      <c r="D810" s="10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76" t="str">
        <f t="shared" si="159"/>
        <v/>
      </c>
      <c r="R810" s="76" t="str">
        <f t="shared" si="160"/>
        <v/>
      </c>
      <c r="S810" s="34"/>
      <c r="T810" s="10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  <c r="AG810" s="76" t="str">
        <f t="shared" si="161"/>
        <v/>
      </c>
      <c r="AH810" s="76" t="str">
        <f t="shared" si="162"/>
        <v/>
      </c>
    </row>
    <row r="811" spans="1:34" ht="15" hidden="1" customHeight="1" outlineLevel="1" x14ac:dyDescent="0.25">
      <c r="A811" s="60">
        <f t="shared" si="158"/>
        <v>0</v>
      </c>
      <c r="B811" s="15">
        <f t="shared" si="163"/>
        <v>0</v>
      </c>
      <c r="C811" s="34"/>
      <c r="D811" s="10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76" t="str">
        <f t="shared" si="159"/>
        <v/>
      </c>
      <c r="R811" s="76" t="str">
        <f t="shared" si="160"/>
        <v/>
      </c>
      <c r="S811" s="34"/>
      <c r="T811" s="10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  <c r="AG811" s="76" t="str">
        <f t="shared" si="161"/>
        <v/>
      </c>
      <c r="AH811" s="76" t="str">
        <f t="shared" si="162"/>
        <v/>
      </c>
    </row>
    <row r="812" spans="1:34" ht="15" hidden="1" customHeight="1" outlineLevel="1" x14ac:dyDescent="0.25">
      <c r="A812" s="60">
        <f t="shared" si="158"/>
        <v>0</v>
      </c>
      <c r="B812" s="15">
        <f t="shared" si="163"/>
        <v>0</v>
      </c>
      <c r="C812" s="34"/>
      <c r="D812" s="10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76" t="str">
        <f t="shared" si="159"/>
        <v/>
      </c>
      <c r="R812" s="76" t="str">
        <f t="shared" si="160"/>
        <v/>
      </c>
      <c r="S812" s="34"/>
      <c r="T812" s="10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  <c r="AE812" s="32"/>
      <c r="AF812" s="32"/>
      <c r="AG812" s="76" t="str">
        <f t="shared" si="161"/>
        <v/>
      </c>
      <c r="AH812" s="76" t="str">
        <f t="shared" si="162"/>
        <v/>
      </c>
    </row>
    <row r="813" spans="1:34" ht="15" hidden="1" customHeight="1" outlineLevel="1" x14ac:dyDescent="0.25">
      <c r="A813" s="60">
        <f t="shared" si="158"/>
        <v>0</v>
      </c>
      <c r="B813" s="15">
        <f t="shared" si="163"/>
        <v>0</v>
      </c>
      <c r="C813" s="34"/>
      <c r="D813" s="10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76" t="str">
        <f t="shared" si="159"/>
        <v/>
      </c>
      <c r="R813" s="76" t="str">
        <f t="shared" si="160"/>
        <v/>
      </c>
      <c r="S813" s="34"/>
      <c r="T813" s="10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  <c r="AG813" s="76" t="str">
        <f t="shared" si="161"/>
        <v/>
      </c>
      <c r="AH813" s="76" t="str">
        <f t="shared" si="162"/>
        <v/>
      </c>
    </row>
    <row r="814" spans="1:34" ht="15" hidden="1" customHeight="1" outlineLevel="1" x14ac:dyDescent="0.25">
      <c r="A814" s="60">
        <f t="shared" si="158"/>
        <v>0</v>
      </c>
      <c r="B814" s="15">
        <f t="shared" si="163"/>
        <v>0</v>
      </c>
      <c r="C814" s="34"/>
      <c r="D814" s="10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76" t="str">
        <f t="shared" si="159"/>
        <v/>
      </c>
      <c r="R814" s="76" t="str">
        <f t="shared" si="160"/>
        <v/>
      </c>
      <c r="S814" s="34"/>
      <c r="T814" s="10"/>
      <c r="U814" s="32"/>
      <c r="V814" s="32"/>
      <c r="W814" s="32"/>
      <c r="X814" s="32"/>
      <c r="Y814" s="32"/>
      <c r="Z814" s="32"/>
      <c r="AA814" s="32"/>
      <c r="AB814" s="32"/>
      <c r="AC814" s="32"/>
      <c r="AD814" s="32"/>
      <c r="AE814" s="32"/>
      <c r="AF814" s="32"/>
      <c r="AG814" s="76" t="str">
        <f t="shared" si="161"/>
        <v/>
      </c>
      <c r="AH814" s="76" t="str">
        <f t="shared" si="162"/>
        <v/>
      </c>
    </row>
    <row r="815" spans="1:34" ht="15" hidden="1" customHeight="1" outlineLevel="1" x14ac:dyDescent="0.25">
      <c r="A815" s="60">
        <f t="shared" si="158"/>
        <v>0</v>
      </c>
      <c r="B815" s="15">
        <f t="shared" si="163"/>
        <v>0</v>
      </c>
      <c r="C815" s="34"/>
      <c r="D815" s="10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76" t="str">
        <f t="shared" si="159"/>
        <v/>
      </c>
      <c r="R815" s="76" t="str">
        <f t="shared" si="160"/>
        <v/>
      </c>
      <c r="S815" s="34"/>
      <c r="T815" s="10"/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  <c r="AE815" s="32"/>
      <c r="AF815" s="32"/>
      <c r="AG815" s="76" t="str">
        <f t="shared" si="161"/>
        <v/>
      </c>
      <c r="AH815" s="76" t="str">
        <f t="shared" si="162"/>
        <v/>
      </c>
    </row>
    <row r="816" spans="1:34" ht="15" hidden="1" customHeight="1" outlineLevel="1" x14ac:dyDescent="0.25">
      <c r="A816" s="60">
        <f t="shared" si="158"/>
        <v>0</v>
      </c>
      <c r="B816" s="15">
        <f t="shared" si="163"/>
        <v>0</v>
      </c>
      <c r="C816" s="34"/>
      <c r="D816" s="10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76" t="str">
        <f t="shared" si="159"/>
        <v/>
      </c>
      <c r="R816" s="76" t="str">
        <f t="shared" si="160"/>
        <v/>
      </c>
      <c r="S816" s="34"/>
      <c r="T816" s="10"/>
      <c r="U816" s="32"/>
      <c r="V816" s="32"/>
      <c r="W816" s="32"/>
      <c r="X816" s="32"/>
      <c r="Y816" s="32"/>
      <c r="Z816" s="32"/>
      <c r="AA816" s="32"/>
      <c r="AB816" s="32"/>
      <c r="AC816" s="32"/>
      <c r="AD816" s="32"/>
      <c r="AE816" s="32"/>
      <c r="AF816" s="32"/>
      <c r="AG816" s="76" t="str">
        <f t="shared" si="161"/>
        <v/>
      </c>
      <c r="AH816" s="76" t="str">
        <f t="shared" si="162"/>
        <v/>
      </c>
    </row>
    <row r="817" spans="1:34" ht="15" hidden="1" customHeight="1" outlineLevel="1" x14ac:dyDescent="0.25">
      <c r="A817" s="60">
        <f t="shared" si="158"/>
        <v>0</v>
      </c>
      <c r="B817" s="15">
        <f t="shared" si="163"/>
        <v>0</v>
      </c>
      <c r="C817" s="34"/>
      <c r="D817" s="10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76" t="str">
        <f>IF(C817=0,"",IF(E817&gt;=$E$6,"+","-"))</f>
        <v/>
      </c>
      <c r="R817" s="76" t="str">
        <f t="shared" si="160"/>
        <v/>
      </c>
      <c r="S817" s="34"/>
      <c r="T817" s="10"/>
      <c r="U817" s="32"/>
      <c r="V817" s="32"/>
      <c r="W817" s="32"/>
      <c r="X817" s="32"/>
      <c r="Y817" s="32"/>
      <c r="Z817" s="32"/>
      <c r="AA817" s="32"/>
      <c r="AB817" s="32"/>
      <c r="AC817" s="32"/>
      <c r="AD817" s="32"/>
      <c r="AE817" s="32"/>
      <c r="AF817" s="32"/>
      <c r="AG817" s="76" t="str">
        <f t="shared" si="161"/>
        <v/>
      </c>
      <c r="AH817" s="76" t="str">
        <f t="shared" si="162"/>
        <v/>
      </c>
    </row>
    <row r="818" spans="1:34" x14ac:dyDescent="0.25">
      <c r="A818" s="16"/>
      <c r="B818" s="16"/>
      <c r="C818" s="35"/>
      <c r="D818" s="36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7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</row>
  </sheetData>
  <autoFilter ref="A8:AH817">
    <filterColumn colId="0">
      <filters>
        <filter val="1"/>
      </filters>
    </filterColumn>
  </autoFilter>
  <mergeCells count="40">
    <mergeCell ref="B332:B333"/>
    <mergeCell ref="B359:B360"/>
    <mergeCell ref="B386:B387"/>
    <mergeCell ref="B413:B414"/>
    <mergeCell ref="B440:B441"/>
    <mergeCell ref="S3:AH3"/>
    <mergeCell ref="B3:B7"/>
    <mergeCell ref="C4:C7"/>
    <mergeCell ref="D4:D7"/>
    <mergeCell ref="T4:T7"/>
    <mergeCell ref="S4:S7"/>
    <mergeCell ref="C3:R3"/>
    <mergeCell ref="Q4:R4"/>
    <mergeCell ref="Q5:Q7"/>
    <mergeCell ref="R5:R7"/>
    <mergeCell ref="AG4:AH4"/>
    <mergeCell ref="AG5:AG7"/>
    <mergeCell ref="AH5:AH7"/>
    <mergeCell ref="U4:AF4"/>
    <mergeCell ref="B710:B711"/>
    <mergeCell ref="E4:P4"/>
    <mergeCell ref="B170:B171"/>
    <mergeCell ref="B9:B10"/>
    <mergeCell ref="B11:B12"/>
    <mergeCell ref="B38:B39"/>
    <mergeCell ref="B629:B630"/>
    <mergeCell ref="B467:B468"/>
    <mergeCell ref="B521:B522"/>
    <mergeCell ref="B494:B495"/>
    <mergeCell ref="B197:B198"/>
    <mergeCell ref="B548:B549"/>
    <mergeCell ref="B575:B576"/>
    <mergeCell ref="B602:B603"/>
    <mergeCell ref="B656:B657"/>
    <mergeCell ref="B683:B684"/>
    <mergeCell ref="B143:B144"/>
    <mergeCell ref="B224:B225"/>
    <mergeCell ref="B251:B252"/>
    <mergeCell ref="B278:B279"/>
    <mergeCell ref="B305:B306"/>
  </mergeCells>
  <phoneticPr fontId="13" type="noConversion"/>
  <conditionalFormatting sqref="B13:B37">
    <cfRule type="cellIs" dxfId="1576" priority="2639" operator="equal">
      <formula>0</formula>
    </cfRule>
  </conditionalFormatting>
  <conditionalFormatting sqref="D19:D37">
    <cfRule type="cellIs" dxfId="1575" priority="2636" operator="equal">
      <formula>0</formula>
    </cfRule>
  </conditionalFormatting>
  <conditionalFormatting sqref="C19:C37">
    <cfRule type="cellIs" dxfId="1574" priority="2635" operator="equal">
      <formula>0</formula>
    </cfRule>
  </conditionalFormatting>
  <conditionalFormatting sqref="S19:S37">
    <cfRule type="cellIs" dxfId="1573" priority="2578" operator="equal">
      <formula>0</formula>
    </cfRule>
  </conditionalFormatting>
  <conditionalFormatting sqref="D123:D142">
    <cfRule type="cellIs" dxfId="1572" priority="1420" operator="equal">
      <formula>0</formula>
    </cfRule>
  </conditionalFormatting>
  <conditionalFormatting sqref="D98:D116">
    <cfRule type="cellIs" dxfId="1571" priority="1458" operator="equal">
      <formula>0</formula>
    </cfRule>
  </conditionalFormatting>
  <conditionalFormatting sqref="C98:C116">
    <cfRule type="cellIs" dxfId="1570" priority="1457" operator="equal">
      <formula>0</formula>
    </cfRule>
  </conditionalFormatting>
  <conditionalFormatting sqref="B66:B90">
    <cfRule type="cellIs" dxfId="1569" priority="1497" operator="equal">
      <formula>0</formula>
    </cfRule>
  </conditionalFormatting>
  <conditionalFormatting sqref="D72:D90">
    <cfRule type="cellIs" dxfId="1568" priority="1496" operator="equal">
      <formula>0</formula>
    </cfRule>
  </conditionalFormatting>
  <conditionalFormatting sqref="S72:S90">
    <cfRule type="cellIs" dxfId="1567" priority="1475" operator="equal">
      <formula>0</formula>
    </cfRule>
  </conditionalFormatting>
  <conditionalFormatting sqref="S46:S64">
    <cfRule type="cellIs" dxfId="1566" priority="1551" operator="equal">
      <formula>0</formula>
    </cfRule>
  </conditionalFormatting>
  <conditionalFormatting sqref="D46:D64">
    <cfRule type="cellIs" dxfId="1565" priority="1572" operator="equal">
      <formula>0</formula>
    </cfRule>
  </conditionalFormatting>
  <conditionalFormatting sqref="C46:C64">
    <cfRule type="cellIs" dxfId="1564" priority="1571" operator="equal">
      <formula>0</formula>
    </cfRule>
  </conditionalFormatting>
  <conditionalFormatting sqref="D280:D281">
    <cfRule type="cellIs" dxfId="1563" priority="1176" operator="equal">
      <formula>0</formula>
    </cfRule>
  </conditionalFormatting>
  <conditionalFormatting sqref="C253:C254">
    <cfRule type="cellIs" dxfId="1562" priority="1213" operator="equal">
      <formula>0</formula>
    </cfRule>
  </conditionalFormatting>
  <conditionalFormatting sqref="S147:S169">
    <cfRule type="cellIs" dxfId="1561" priority="1361" operator="equal">
      <formula>0</formula>
    </cfRule>
  </conditionalFormatting>
  <conditionalFormatting sqref="B361:B385">
    <cfRule type="cellIs" dxfId="1560" priority="1079" operator="equal">
      <formula>0</formula>
    </cfRule>
  </conditionalFormatting>
  <conditionalFormatting sqref="D336:D358">
    <cfRule type="cellIs" dxfId="1559" priority="1116" operator="equal">
      <formula>0</formula>
    </cfRule>
  </conditionalFormatting>
  <conditionalFormatting sqref="C309:C331">
    <cfRule type="cellIs" dxfId="1558" priority="1153" operator="equal">
      <formula>0</formula>
    </cfRule>
  </conditionalFormatting>
  <conditionalFormatting sqref="B40:B64">
    <cfRule type="cellIs" dxfId="1557" priority="1573" operator="equal">
      <formula>0</formula>
    </cfRule>
  </conditionalFormatting>
  <conditionalFormatting sqref="C72:C90">
    <cfRule type="cellIs" dxfId="1556" priority="1495" operator="equal">
      <formula>0</formula>
    </cfRule>
  </conditionalFormatting>
  <conditionalFormatting sqref="B92:B116">
    <cfRule type="cellIs" dxfId="1555" priority="1459" operator="equal">
      <formula>0</formula>
    </cfRule>
  </conditionalFormatting>
  <conditionalFormatting sqref="S98:S116">
    <cfRule type="cellIs" dxfId="1554" priority="1437" operator="equal">
      <formula>0</formula>
    </cfRule>
  </conditionalFormatting>
  <conditionalFormatting sqref="B118:B142">
    <cfRule type="cellIs" dxfId="1553" priority="1421" operator="equal">
      <formula>0</formula>
    </cfRule>
  </conditionalFormatting>
  <conditionalFormatting sqref="C124:C142">
    <cfRule type="cellIs" dxfId="1552" priority="1419" operator="equal">
      <formula>0</formula>
    </cfRule>
  </conditionalFormatting>
  <conditionalFormatting sqref="S124:S142">
    <cfRule type="cellIs" dxfId="1551" priority="1399" operator="equal">
      <formula>0</formula>
    </cfRule>
  </conditionalFormatting>
  <conditionalFormatting sqref="D145:D146">
    <cfRule type="cellIs" dxfId="1550" priority="1366" operator="equal">
      <formula>0</formula>
    </cfRule>
  </conditionalFormatting>
  <conditionalFormatting sqref="B145:B169">
    <cfRule type="cellIs" dxfId="1549" priority="1383" operator="equal">
      <formula>0</formula>
    </cfRule>
  </conditionalFormatting>
  <conditionalFormatting sqref="D147:D169">
    <cfRule type="cellIs" dxfId="1548" priority="1382" operator="equal">
      <formula>0</formula>
    </cfRule>
  </conditionalFormatting>
  <conditionalFormatting sqref="C147:C169">
    <cfRule type="cellIs" dxfId="1547" priority="1381" operator="equal">
      <formula>0</formula>
    </cfRule>
  </conditionalFormatting>
  <conditionalFormatting sqref="C145:C146">
    <cfRule type="cellIs" dxfId="1546" priority="1365" operator="equal">
      <formula>0</formula>
    </cfRule>
  </conditionalFormatting>
  <conditionalFormatting sqref="S145:S146">
    <cfRule type="cellIs" dxfId="1545" priority="1359" operator="equal">
      <formula>0</formula>
    </cfRule>
  </conditionalFormatting>
  <conditionalFormatting sqref="B172:B196">
    <cfRule type="cellIs" dxfId="1544" priority="1345" operator="equal">
      <formula>0</formula>
    </cfRule>
  </conditionalFormatting>
  <conditionalFormatting sqref="D174:D196">
    <cfRule type="cellIs" dxfId="1543" priority="1344" operator="equal">
      <formula>0</formula>
    </cfRule>
  </conditionalFormatting>
  <conditionalFormatting sqref="C174:C196">
    <cfRule type="cellIs" dxfId="1542" priority="1343" operator="equal">
      <formula>0</formula>
    </cfRule>
  </conditionalFormatting>
  <conditionalFormatting sqref="D172:D173">
    <cfRule type="cellIs" dxfId="1541" priority="1328" operator="equal">
      <formula>0</formula>
    </cfRule>
  </conditionalFormatting>
  <conditionalFormatting sqref="C172:C173">
    <cfRule type="cellIs" dxfId="1540" priority="1327" operator="equal">
      <formula>0</formula>
    </cfRule>
  </conditionalFormatting>
  <conditionalFormatting sqref="S174:S196">
    <cfRule type="cellIs" dxfId="1539" priority="1323" operator="equal">
      <formula>0</formula>
    </cfRule>
  </conditionalFormatting>
  <conditionalFormatting sqref="S172:S173">
    <cfRule type="cellIs" dxfId="1538" priority="1321" operator="equal">
      <formula>0</formula>
    </cfRule>
  </conditionalFormatting>
  <conditionalFormatting sqref="B199:B223">
    <cfRule type="cellIs" dxfId="1537" priority="1307" operator="equal">
      <formula>0</formula>
    </cfRule>
  </conditionalFormatting>
  <conditionalFormatting sqref="D201:D223">
    <cfRule type="cellIs" dxfId="1536" priority="1306" operator="equal">
      <formula>0</formula>
    </cfRule>
  </conditionalFormatting>
  <conditionalFormatting sqref="C201:C223">
    <cfRule type="cellIs" dxfId="1535" priority="1305" operator="equal">
      <formula>0</formula>
    </cfRule>
  </conditionalFormatting>
  <conditionalFormatting sqref="D199:D200">
    <cfRule type="cellIs" dxfId="1534" priority="1290" operator="equal">
      <formula>0</formula>
    </cfRule>
  </conditionalFormatting>
  <conditionalFormatting sqref="C199:C200">
    <cfRule type="cellIs" dxfId="1533" priority="1289" operator="equal">
      <formula>0</formula>
    </cfRule>
  </conditionalFormatting>
  <conditionalFormatting sqref="S201:S223">
    <cfRule type="cellIs" dxfId="1532" priority="1285" operator="equal">
      <formula>0</formula>
    </cfRule>
  </conditionalFormatting>
  <conditionalFormatting sqref="S199:S200">
    <cfRule type="cellIs" dxfId="1531" priority="1283" operator="equal">
      <formula>0</formula>
    </cfRule>
  </conditionalFormatting>
  <conditionalFormatting sqref="B226:B250">
    <cfRule type="cellIs" dxfId="1530" priority="1269" operator="equal">
      <formula>0</formula>
    </cfRule>
  </conditionalFormatting>
  <conditionalFormatting sqref="D228:D250">
    <cfRule type="cellIs" dxfId="1529" priority="1268" operator="equal">
      <formula>0</formula>
    </cfRule>
  </conditionalFormatting>
  <conditionalFormatting sqref="C228:C250">
    <cfRule type="cellIs" dxfId="1528" priority="1267" operator="equal">
      <formula>0</formula>
    </cfRule>
  </conditionalFormatting>
  <conditionalFormatting sqref="D226:D227">
    <cfRule type="cellIs" dxfId="1527" priority="1252" operator="equal">
      <formula>0</formula>
    </cfRule>
  </conditionalFormatting>
  <conditionalFormatting sqref="C226:C227">
    <cfRule type="cellIs" dxfId="1526" priority="1251" operator="equal">
      <formula>0</formula>
    </cfRule>
  </conditionalFormatting>
  <conditionalFormatting sqref="S228:S250">
    <cfRule type="cellIs" dxfId="1525" priority="1247" operator="equal">
      <formula>0</formula>
    </cfRule>
  </conditionalFormatting>
  <conditionalFormatting sqref="S226:S227">
    <cfRule type="cellIs" dxfId="1524" priority="1245" operator="equal">
      <formula>0</formula>
    </cfRule>
  </conditionalFormatting>
  <conditionalFormatting sqref="B253:B277">
    <cfRule type="cellIs" dxfId="1523" priority="1231" operator="equal">
      <formula>0</formula>
    </cfRule>
  </conditionalFormatting>
  <conditionalFormatting sqref="D255:D277">
    <cfRule type="cellIs" dxfId="1522" priority="1230" operator="equal">
      <formula>0</formula>
    </cfRule>
  </conditionalFormatting>
  <conditionalFormatting sqref="C255:C277">
    <cfRule type="cellIs" dxfId="1521" priority="1229" operator="equal">
      <formula>0</formula>
    </cfRule>
  </conditionalFormatting>
  <conditionalFormatting sqref="D253:D254">
    <cfRule type="cellIs" dxfId="1520" priority="1214" operator="equal">
      <formula>0</formula>
    </cfRule>
  </conditionalFormatting>
  <conditionalFormatting sqref="S255:S277">
    <cfRule type="cellIs" dxfId="1519" priority="1209" operator="equal">
      <formula>0</formula>
    </cfRule>
  </conditionalFormatting>
  <conditionalFormatting sqref="S253:S254">
    <cfRule type="cellIs" dxfId="1518" priority="1207" operator="equal">
      <formula>0</formula>
    </cfRule>
  </conditionalFormatting>
  <conditionalFormatting sqref="B280:B304">
    <cfRule type="cellIs" dxfId="1517" priority="1193" operator="equal">
      <formula>0</formula>
    </cfRule>
  </conditionalFormatting>
  <conditionalFormatting sqref="D282:D304">
    <cfRule type="cellIs" dxfId="1516" priority="1192" operator="equal">
      <formula>0</formula>
    </cfRule>
  </conditionalFormatting>
  <conditionalFormatting sqref="C282:C304">
    <cfRule type="cellIs" dxfId="1515" priority="1191" operator="equal">
      <formula>0</formula>
    </cfRule>
  </conditionalFormatting>
  <conditionalFormatting sqref="C280:C281">
    <cfRule type="cellIs" dxfId="1514" priority="1175" operator="equal">
      <formula>0</formula>
    </cfRule>
  </conditionalFormatting>
  <conditionalFormatting sqref="S282:S304">
    <cfRule type="cellIs" dxfId="1513" priority="1171" operator="equal">
      <formula>0</formula>
    </cfRule>
  </conditionalFormatting>
  <conditionalFormatting sqref="S280:S281">
    <cfRule type="cellIs" dxfId="1512" priority="1169" operator="equal">
      <formula>0</formula>
    </cfRule>
  </conditionalFormatting>
  <conditionalFormatting sqref="B307:B331">
    <cfRule type="cellIs" dxfId="1511" priority="1155" operator="equal">
      <formula>0</formula>
    </cfRule>
  </conditionalFormatting>
  <conditionalFormatting sqref="D309:D331">
    <cfRule type="cellIs" dxfId="1510" priority="1154" operator="equal">
      <formula>0</formula>
    </cfRule>
  </conditionalFormatting>
  <conditionalFormatting sqref="D307:D308">
    <cfRule type="cellIs" dxfId="1509" priority="1138" operator="equal">
      <formula>0</formula>
    </cfRule>
  </conditionalFormatting>
  <conditionalFormatting sqref="C307:C308">
    <cfRule type="cellIs" dxfId="1508" priority="1137" operator="equal">
      <formula>0</formula>
    </cfRule>
  </conditionalFormatting>
  <conditionalFormatting sqref="S309:S331">
    <cfRule type="cellIs" dxfId="1507" priority="1133" operator="equal">
      <formula>0</formula>
    </cfRule>
  </conditionalFormatting>
  <conditionalFormatting sqref="S307:S308">
    <cfRule type="cellIs" dxfId="1506" priority="1131" operator="equal">
      <formula>0</formula>
    </cfRule>
  </conditionalFormatting>
  <conditionalFormatting sqref="B334:B358">
    <cfRule type="cellIs" dxfId="1505" priority="1117" operator="equal">
      <formula>0</formula>
    </cfRule>
  </conditionalFormatting>
  <conditionalFormatting sqref="C336:C358">
    <cfRule type="cellIs" dxfId="1504" priority="1115" operator="equal">
      <formula>0</formula>
    </cfRule>
  </conditionalFormatting>
  <conditionalFormatting sqref="D334:D335">
    <cfRule type="cellIs" dxfId="1503" priority="1100" operator="equal">
      <formula>0</formula>
    </cfRule>
  </conditionalFormatting>
  <conditionalFormatting sqref="C334:C335">
    <cfRule type="cellIs" dxfId="1502" priority="1099" operator="equal">
      <formula>0</formula>
    </cfRule>
  </conditionalFormatting>
  <conditionalFormatting sqref="S336:S358">
    <cfRule type="cellIs" dxfId="1501" priority="1095" operator="equal">
      <formula>0</formula>
    </cfRule>
  </conditionalFormatting>
  <conditionalFormatting sqref="S334:S335">
    <cfRule type="cellIs" dxfId="1500" priority="1093" operator="equal">
      <formula>0</formula>
    </cfRule>
  </conditionalFormatting>
  <conditionalFormatting sqref="D363:D385">
    <cfRule type="cellIs" dxfId="1499" priority="1078" operator="equal">
      <formula>0</formula>
    </cfRule>
  </conditionalFormatting>
  <conditionalFormatting sqref="C363:C385">
    <cfRule type="cellIs" dxfId="1498" priority="1077" operator="equal">
      <formula>0</formula>
    </cfRule>
  </conditionalFormatting>
  <conditionalFormatting sqref="D361:D362">
    <cfRule type="cellIs" dxfId="1497" priority="1062" operator="equal">
      <formula>0</formula>
    </cfRule>
  </conditionalFormatting>
  <conditionalFormatting sqref="C361:C362">
    <cfRule type="cellIs" dxfId="1496" priority="1061" operator="equal">
      <formula>0</formula>
    </cfRule>
  </conditionalFormatting>
  <conditionalFormatting sqref="S363:S385">
    <cfRule type="cellIs" dxfId="1495" priority="1057" operator="equal">
      <formula>0</formula>
    </cfRule>
  </conditionalFormatting>
  <conditionalFormatting sqref="S361:S362">
    <cfRule type="cellIs" dxfId="1494" priority="1055" operator="equal">
      <formula>0</formula>
    </cfRule>
  </conditionalFormatting>
  <conditionalFormatting sqref="B388:B412">
    <cfRule type="cellIs" dxfId="1493" priority="1041" operator="equal">
      <formula>0</formula>
    </cfRule>
  </conditionalFormatting>
  <conditionalFormatting sqref="D390:D412">
    <cfRule type="cellIs" dxfId="1492" priority="1040" operator="equal">
      <formula>0</formula>
    </cfRule>
  </conditionalFormatting>
  <conditionalFormatting sqref="C390:C412">
    <cfRule type="cellIs" dxfId="1491" priority="1039" operator="equal">
      <formula>0</formula>
    </cfRule>
  </conditionalFormatting>
  <conditionalFormatting sqref="D388:D389">
    <cfRule type="cellIs" dxfId="1490" priority="1024" operator="equal">
      <formula>0</formula>
    </cfRule>
  </conditionalFormatting>
  <conditionalFormatting sqref="C388:C389">
    <cfRule type="cellIs" dxfId="1489" priority="1023" operator="equal">
      <formula>0</formula>
    </cfRule>
  </conditionalFormatting>
  <conditionalFormatting sqref="S390:S412">
    <cfRule type="cellIs" dxfId="1488" priority="1019" operator="equal">
      <formula>0</formula>
    </cfRule>
  </conditionalFormatting>
  <conditionalFormatting sqref="S388:S389">
    <cfRule type="cellIs" dxfId="1487" priority="1017" operator="equal">
      <formula>0</formula>
    </cfRule>
  </conditionalFormatting>
  <conditionalFormatting sqref="B415:B439">
    <cfRule type="cellIs" dxfId="1486" priority="1003" operator="equal">
      <formula>0</formula>
    </cfRule>
  </conditionalFormatting>
  <conditionalFormatting sqref="D417:D439">
    <cfRule type="cellIs" dxfId="1485" priority="1002" operator="equal">
      <formula>0</formula>
    </cfRule>
  </conditionalFormatting>
  <conditionalFormatting sqref="C417:C439">
    <cfRule type="cellIs" dxfId="1484" priority="1001" operator="equal">
      <formula>0</formula>
    </cfRule>
  </conditionalFormatting>
  <conditionalFormatting sqref="D415:D416">
    <cfRule type="cellIs" dxfId="1483" priority="986" operator="equal">
      <formula>0</formula>
    </cfRule>
  </conditionalFormatting>
  <conditionalFormatting sqref="C415:C416">
    <cfRule type="cellIs" dxfId="1482" priority="985" operator="equal">
      <formula>0</formula>
    </cfRule>
  </conditionalFormatting>
  <conditionalFormatting sqref="S417:S439">
    <cfRule type="cellIs" dxfId="1481" priority="981" operator="equal">
      <formula>0</formula>
    </cfRule>
  </conditionalFormatting>
  <conditionalFormatting sqref="S415:S416">
    <cfRule type="cellIs" dxfId="1480" priority="979" operator="equal">
      <formula>0</formula>
    </cfRule>
  </conditionalFormatting>
  <conditionalFormatting sqref="B442:B466">
    <cfRule type="cellIs" dxfId="1479" priority="965" operator="equal">
      <formula>0</formula>
    </cfRule>
  </conditionalFormatting>
  <conditionalFormatting sqref="D444:D466">
    <cfRule type="cellIs" dxfId="1478" priority="964" operator="equal">
      <formula>0</formula>
    </cfRule>
  </conditionalFormatting>
  <conditionalFormatting sqref="C444:C466">
    <cfRule type="cellIs" dxfId="1477" priority="963" operator="equal">
      <formula>0</formula>
    </cfRule>
  </conditionalFormatting>
  <conditionalFormatting sqref="D442:D443">
    <cfRule type="cellIs" dxfId="1476" priority="948" operator="equal">
      <formula>0</formula>
    </cfRule>
  </conditionalFormatting>
  <conditionalFormatting sqref="C442:C443">
    <cfRule type="cellIs" dxfId="1475" priority="947" operator="equal">
      <formula>0</formula>
    </cfRule>
  </conditionalFormatting>
  <conditionalFormatting sqref="S444:S466">
    <cfRule type="cellIs" dxfId="1474" priority="943" operator="equal">
      <formula>0</formula>
    </cfRule>
  </conditionalFormatting>
  <conditionalFormatting sqref="S442:S443">
    <cfRule type="cellIs" dxfId="1473" priority="941" operator="equal">
      <formula>0</formula>
    </cfRule>
  </conditionalFormatting>
  <conditionalFormatting sqref="B469:B493">
    <cfRule type="cellIs" dxfId="1472" priority="927" operator="equal">
      <formula>0</formula>
    </cfRule>
  </conditionalFormatting>
  <conditionalFormatting sqref="D471:D493">
    <cfRule type="cellIs" dxfId="1471" priority="926" operator="equal">
      <formula>0</formula>
    </cfRule>
  </conditionalFormatting>
  <conditionalFormatting sqref="C471:C493">
    <cfRule type="cellIs" dxfId="1470" priority="925" operator="equal">
      <formula>0</formula>
    </cfRule>
  </conditionalFormatting>
  <conditionalFormatting sqref="D469:D470">
    <cfRule type="cellIs" dxfId="1469" priority="910" operator="equal">
      <formula>0</formula>
    </cfRule>
  </conditionalFormatting>
  <conditionalFormatting sqref="C469:C470">
    <cfRule type="cellIs" dxfId="1468" priority="909" operator="equal">
      <formula>0</formula>
    </cfRule>
  </conditionalFormatting>
  <conditionalFormatting sqref="S471:S493">
    <cfRule type="cellIs" dxfId="1467" priority="905" operator="equal">
      <formula>0</formula>
    </cfRule>
  </conditionalFormatting>
  <conditionalFormatting sqref="S469:S470">
    <cfRule type="cellIs" dxfId="1466" priority="903" operator="equal">
      <formula>0</formula>
    </cfRule>
  </conditionalFormatting>
  <conditionalFormatting sqref="B496:B520">
    <cfRule type="cellIs" dxfId="1465" priority="889" operator="equal">
      <formula>0</formula>
    </cfRule>
  </conditionalFormatting>
  <conditionalFormatting sqref="D498:D520">
    <cfRule type="cellIs" dxfId="1464" priority="888" operator="equal">
      <formula>0</formula>
    </cfRule>
  </conditionalFormatting>
  <conditionalFormatting sqref="C498:C520">
    <cfRule type="cellIs" dxfId="1463" priority="887" operator="equal">
      <formula>0</formula>
    </cfRule>
  </conditionalFormatting>
  <conditionalFormatting sqref="D496:D497">
    <cfRule type="cellIs" dxfId="1462" priority="872" operator="equal">
      <formula>0</formula>
    </cfRule>
  </conditionalFormatting>
  <conditionalFormatting sqref="C496:C497">
    <cfRule type="cellIs" dxfId="1461" priority="871" operator="equal">
      <formula>0</formula>
    </cfRule>
  </conditionalFormatting>
  <conditionalFormatting sqref="S498:S520">
    <cfRule type="cellIs" dxfId="1460" priority="867" operator="equal">
      <formula>0</formula>
    </cfRule>
  </conditionalFormatting>
  <conditionalFormatting sqref="S496:S497">
    <cfRule type="cellIs" dxfId="1459" priority="865" operator="equal">
      <formula>0</formula>
    </cfRule>
  </conditionalFormatting>
  <conditionalFormatting sqref="B523:B547">
    <cfRule type="cellIs" dxfId="1458" priority="851" operator="equal">
      <formula>0</formula>
    </cfRule>
  </conditionalFormatting>
  <conditionalFormatting sqref="D525:D547">
    <cfRule type="cellIs" dxfId="1457" priority="850" operator="equal">
      <formula>0</formula>
    </cfRule>
  </conditionalFormatting>
  <conditionalFormatting sqref="C525:C547">
    <cfRule type="cellIs" dxfId="1456" priority="849" operator="equal">
      <formula>0</formula>
    </cfRule>
  </conditionalFormatting>
  <conditionalFormatting sqref="D523:D524">
    <cfRule type="cellIs" dxfId="1455" priority="834" operator="equal">
      <formula>0</formula>
    </cfRule>
  </conditionalFormatting>
  <conditionalFormatting sqref="C523:C524">
    <cfRule type="cellIs" dxfId="1454" priority="833" operator="equal">
      <formula>0</formula>
    </cfRule>
  </conditionalFormatting>
  <conditionalFormatting sqref="S525:S547">
    <cfRule type="cellIs" dxfId="1453" priority="829" operator="equal">
      <formula>0</formula>
    </cfRule>
  </conditionalFormatting>
  <conditionalFormatting sqref="S523:S524">
    <cfRule type="cellIs" dxfId="1452" priority="827" operator="equal">
      <formula>0</formula>
    </cfRule>
  </conditionalFormatting>
  <conditionalFormatting sqref="C552:C574">
    <cfRule type="cellIs" dxfId="1451" priority="811" operator="equal">
      <formula>0</formula>
    </cfRule>
  </conditionalFormatting>
  <conditionalFormatting sqref="B550:B574">
    <cfRule type="cellIs" dxfId="1450" priority="813" operator="equal">
      <formula>0</formula>
    </cfRule>
  </conditionalFormatting>
  <conditionalFormatting sqref="D552:D574">
    <cfRule type="cellIs" dxfId="1449" priority="812" operator="equal">
      <formula>0</formula>
    </cfRule>
  </conditionalFormatting>
  <conditionalFormatting sqref="D550:D551">
    <cfRule type="cellIs" dxfId="1448" priority="796" operator="equal">
      <formula>0</formula>
    </cfRule>
  </conditionalFormatting>
  <conditionalFormatting sqref="C550:C551">
    <cfRule type="cellIs" dxfId="1447" priority="795" operator="equal">
      <formula>0</formula>
    </cfRule>
  </conditionalFormatting>
  <conditionalFormatting sqref="S552:S574">
    <cfRule type="cellIs" dxfId="1446" priority="791" operator="equal">
      <formula>0</formula>
    </cfRule>
  </conditionalFormatting>
  <conditionalFormatting sqref="S550:S551">
    <cfRule type="cellIs" dxfId="1445" priority="789" operator="equal">
      <formula>0</formula>
    </cfRule>
  </conditionalFormatting>
  <conditionalFormatting sqref="D579:D601">
    <cfRule type="cellIs" dxfId="1444" priority="774" operator="equal">
      <formula>0</formula>
    </cfRule>
  </conditionalFormatting>
  <conditionalFormatting sqref="B577:B601">
    <cfRule type="cellIs" dxfId="1443" priority="775" operator="equal">
      <formula>0</formula>
    </cfRule>
  </conditionalFormatting>
  <conditionalFormatting sqref="C579:C601">
    <cfRule type="cellIs" dxfId="1442" priority="773" operator="equal">
      <formula>0</formula>
    </cfRule>
  </conditionalFormatting>
  <conditionalFormatting sqref="D577:D578">
    <cfRule type="cellIs" dxfId="1441" priority="758" operator="equal">
      <formula>0</formula>
    </cfRule>
  </conditionalFormatting>
  <conditionalFormatting sqref="C577:C578">
    <cfRule type="cellIs" dxfId="1440" priority="757" operator="equal">
      <formula>0</formula>
    </cfRule>
  </conditionalFormatting>
  <conditionalFormatting sqref="S579:S601">
    <cfRule type="cellIs" dxfId="1439" priority="753" operator="equal">
      <formula>0</formula>
    </cfRule>
  </conditionalFormatting>
  <conditionalFormatting sqref="S577:S578">
    <cfRule type="cellIs" dxfId="1438" priority="751" operator="equal">
      <formula>0</formula>
    </cfRule>
  </conditionalFormatting>
  <conditionalFormatting sqref="B604:B628">
    <cfRule type="cellIs" dxfId="1437" priority="737" operator="equal">
      <formula>0</formula>
    </cfRule>
  </conditionalFormatting>
  <conditionalFormatting sqref="D606:D628">
    <cfRule type="cellIs" dxfId="1436" priority="736" operator="equal">
      <formula>0</formula>
    </cfRule>
  </conditionalFormatting>
  <conditionalFormatting sqref="C606:C628">
    <cfRule type="cellIs" dxfId="1435" priority="735" operator="equal">
      <formula>0</formula>
    </cfRule>
  </conditionalFormatting>
  <conditionalFormatting sqref="D604:D605">
    <cfRule type="cellIs" dxfId="1434" priority="720" operator="equal">
      <formula>0</formula>
    </cfRule>
  </conditionalFormatting>
  <conditionalFormatting sqref="C604:C605">
    <cfRule type="cellIs" dxfId="1433" priority="719" operator="equal">
      <formula>0</formula>
    </cfRule>
  </conditionalFormatting>
  <conditionalFormatting sqref="S606:S628">
    <cfRule type="cellIs" dxfId="1432" priority="715" operator="equal">
      <formula>0</formula>
    </cfRule>
  </conditionalFormatting>
  <conditionalFormatting sqref="S604:S605">
    <cfRule type="cellIs" dxfId="1431" priority="713" operator="equal">
      <formula>0</formula>
    </cfRule>
  </conditionalFormatting>
  <conditionalFormatting sqref="B631:B655">
    <cfRule type="cellIs" dxfId="1430" priority="699" operator="equal">
      <formula>0</formula>
    </cfRule>
  </conditionalFormatting>
  <conditionalFormatting sqref="D633:D655">
    <cfRule type="cellIs" dxfId="1429" priority="698" operator="equal">
      <formula>0</formula>
    </cfRule>
  </conditionalFormatting>
  <conditionalFormatting sqref="C633:C655">
    <cfRule type="cellIs" dxfId="1428" priority="697" operator="equal">
      <formula>0</formula>
    </cfRule>
  </conditionalFormatting>
  <conditionalFormatting sqref="D631:D632">
    <cfRule type="cellIs" dxfId="1427" priority="682" operator="equal">
      <formula>0</formula>
    </cfRule>
  </conditionalFormatting>
  <conditionalFormatting sqref="C631:C632">
    <cfRule type="cellIs" dxfId="1426" priority="681" operator="equal">
      <formula>0</formula>
    </cfRule>
  </conditionalFormatting>
  <conditionalFormatting sqref="S633:S655">
    <cfRule type="cellIs" dxfId="1425" priority="677" operator="equal">
      <formula>0</formula>
    </cfRule>
  </conditionalFormatting>
  <conditionalFormatting sqref="S631:S632">
    <cfRule type="cellIs" dxfId="1424" priority="675" operator="equal">
      <formula>0</formula>
    </cfRule>
  </conditionalFormatting>
  <conditionalFormatting sqref="B658:B682">
    <cfRule type="cellIs" dxfId="1423" priority="661" operator="equal">
      <formula>0</formula>
    </cfRule>
  </conditionalFormatting>
  <conditionalFormatting sqref="D660:D682">
    <cfRule type="cellIs" dxfId="1422" priority="660" operator="equal">
      <formula>0</formula>
    </cfRule>
  </conditionalFormatting>
  <conditionalFormatting sqref="C660:C682">
    <cfRule type="cellIs" dxfId="1421" priority="659" operator="equal">
      <formula>0</formula>
    </cfRule>
  </conditionalFormatting>
  <conditionalFormatting sqref="D658:D659">
    <cfRule type="cellIs" dxfId="1420" priority="644" operator="equal">
      <formula>0</formula>
    </cfRule>
  </conditionalFormatting>
  <conditionalFormatting sqref="C658:C659">
    <cfRule type="cellIs" dxfId="1419" priority="643" operator="equal">
      <formula>0</formula>
    </cfRule>
  </conditionalFormatting>
  <conditionalFormatting sqref="S660:S682">
    <cfRule type="cellIs" dxfId="1418" priority="639" operator="equal">
      <formula>0</formula>
    </cfRule>
  </conditionalFormatting>
  <conditionalFormatting sqref="S658:S659">
    <cfRule type="cellIs" dxfId="1417" priority="637" operator="equal">
      <formula>0</formula>
    </cfRule>
  </conditionalFormatting>
  <conditionalFormatting sqref="B685:B709">
    <cfRule type="cellIs" dxfId="1416" priority="623" operator="equal">
      <formula>0</formula>
    </cfRule>
  </conditionalFormatting>
  <conditionalFormatting sqref="D687:D709">
    <cfRule type="cellIs" dxfId="1415" priority="622" operator="equal">
      <formula>0</formula>
    </cfRule>
  </conditionalFormatting>
  <conditionalFormatting sqref="C687:C709">
    <cfRule type="cellIs" dxfId="1414" priority="621" operator="equal">
      <formula>0</formula>
    </cfRule>
  </conditionalFormatting>
  <conditionalFormatting sqref="D685:D686">
    <cfRule type="cellIs" dxfId="1413" priority="606" operator="equal">
      <formula>0</formula>
    </cfRule>
  </conditionalFormatting>
  <conditionalFormatting sqref="C685:C686">
    <cfRule type="cellIs" dxfId="1412" priority="605" operator="equal">
      <formula>0</formula>
    </cfRule>
  </conditionalFormatting>
  <conditionalFormatting sqref="S687:S709">
    <cfRule type="cellIs" dxfId="1411" priority="601" operator="equal">
      <formula>0</formula>
    </cfRule>
  </conditionalFormatting>
  <conditionalFormatting sqref="S685:S686">
    <cfRule type="cellIs" dxfId="1410" priority="599" operator="equal">
      <formula>0</formula>
    </cfRule>
  </conditionalFormatting>
  <conditionalFormatting sqref="B712:B736">
    <cfRule type="cellIs" dxfId="1409" priority="585" operator="equal">
      <formula>0</formula>
    </cfRule>
  </conditionalFormatting>
  <conditionalFormatting sqref="D714:D736">
    <cfRule type="cellIs" dxfId="1408" priority="584" operator="equal">
      <formula>0</formula>
    </cfRule>
  </conditionalFormatting>
  <conditionalFormatting sqref="C714:C736">
    <cfRule type="cellIs" dxfId="1407" priority="583" operator="equal">
      <formula>0</formula>
    </cfRule>
  </conditionalFormatting>
  <conditionalFormatting sqref="D712:D713">
    <cfRule type="cellIs" dxfId="1406" priority="568" operator="equal">
      <formula>0</formula>
    </cfRule>
  </conditionalFormatting>
  <conditionalFormatting sqref="C712:C713">
    <cfRule type="cellIs" dxfId="1405" priority="567" operator="equal">
      <formula>0</formula>
    </cfRule>
  </conditionalFormatting>
  <conditionalFormatting sqref="S714:S736">
    <cfRule type="cellIs" dxfId="1404" priority="563" operator="equal">
      <formula>0</formula>
    </cfRule>
  </conditionalFormatting>
  <conditionalFormatting sqref="S712:S713">
    <cfRule type="cellIs" dxfId="1403" priority="561" operator="equal">
      <formula>0</formula>
    </cfRule>
  </conditionalFormatting>
  <conditionalFormatting sqref="B739:B763">
    <cfRule type="cellIs" dxfId="1402" priority="547" operator="equal">
      <formula>0</formula>
    </cfRule>
  </conditionalFormatting>
  <conditionalFormatting sqref="D741:D763">
    <cfRule type="cellIs" dxfId="1401" priority="546" operator="equal">
      <formula>0</formula>
    </cfRule>
  </conditionalFormatting>
  <conditionalFormatting sqref="C741:C763">
    <cfRule type="cellIs" dxfId="1400" priority="545" operator="equal">
      <formula>0</formula>
    </cfRule>
  </conditionalFormatting>
  <conditionalFormatting sqref="D739:D740">
    <cfRule type="cellIs" dxfId="1399" priority="530" operator="equal">
      <formula>0</formula>
    </cfRule>
  </conditionalFormatting>
  <conditionalFormatting sqref="C739:C740">
    <cfRule type="cellIs" dxfId="1398" priority="529" operator="equal">
      <formula>0</formula>
    </cfRule>
  </conditionalFormatting>
  <conditionalFormatting sqref="S741:S763">
    <cfRule type="cellIs" dxfId="1397" priority="525" operator="equal">
      <formula>0</formula>
    </cfRule>
  </conditionalFormatting>
  <conditionalFormatting sqref="S739:S740">
    <cfRule type="cellIs" dxfId="1396" priority="523" operator="equal">
      <formula>0</formula>
    </cfRule>
  </conditionalFormatting>
  <conditionalFormatting sqref="B766:B790">
    <cfRule type="cellIs" dxfId="1395" priority="509" operator="equal">
      <formula>0</formula>
    </cfRule>
  </conditionalFormatting>
  <conditionalFormatting sqref="D768:D790">
    <cfRule type="cellIs" dxfId="1394" priority="508" operator="equal">
      <formula>0</formula>
    </cfRule>
  </conditionalFormatting>
  <conditionalFormatting sqref="C768:C790">
    <cfRule type="cellIs" dxfId="1393" priority="507" operator="equal">
      <formula>0</formula>
    </cfRule>
  </conditionalFormatting>
  <conditionalFormatting sqref="D766:D767">
    <cfRule type="cellIs" dxfId="1392" priority="492" operator="equal">
      <formula>0</formula>
    </cfRule>
  </conditionalFormatting>
  <conditionalFormatting sqref="C766:C767">
    <cfRule type="cellIs" dxfId="1391" priority="491" operator="equal">
      <formula>0</formula>
    </cfRule>
  </conditionalFormatting>
  <conditionalFormatting sqref="S768:S790">
    <cfRule type="cellIs" dxfId="1390" priority="487" operator="equal">
      <formula>0</formula>
    </cfRule>
  </conditionalFormatting>
  <conditionalFormatting sqref="S766:S767">
    <cfRule type="cellIs" dxfId="1389" priority="485" operator="equal">
      <formula>0</formula>
    </cfRule>
  </conditionalFormatting>
  <conditionalFormatting sqref="B793:B817">
    <cfRule type="cellIs" dxfId="1388" priority="471" operator="equal">
      <formula>0</formula>
    </cfRule>
  </conditionalFormatting>
  <conditionalFormatting sqref="D795:D817">
    <cfRule type="cellIs" dxfId="1387" priority="470" operator="equal">
      <formula>0</formula>
    </cfRule>
  </conditionalFormatting>
  <conditionalFormatting sqref="C795:C817">
    <cfRule type="cellIs" dxfId="1386" priority="469" operator="equal">
      <formula>0</formula>
    </cfRule>
  </conditionalFormatting>
  <conditionalFormatting sqref="D793:D794">
    <cfRule type="cellIs" dxfId="1385" priority="454" operator="equal">
      <formula>0</formula>
    </cfRule>
  </conditionalFormatting>
  <conditionalFormatting sqref="C793:C794">
    <cfRule type="cellIs" dxfId="1384" priority="453" operator="equal">
      <formula>0</formula>
    </cfRule>
  </conditionalFormatting>
  <conditionalFormatting sqref="S795:S817">
    <cfRule type="cellIs" dxfId="1383" priority="449" operator="equal">
      <formula>0</formula>
    </cfRule>
  </conditionalFormatting>
  <conditionalFormatting sqref="S793:S794">
    <cfRule type="cellIs" dxfId="1382" priority="447" operator="equal">
      <formula>0</formula>
    </cfRule>
  </conditionalFormatting>
  <conditionalFormatting sqref="T19:T37">
    <cfRule type="cellIs" dxfId="1381" priority="412" operator="equal">
      <formula>0</formula>
    </cfRule>
  </conditionalFormatting>
  <conditionalFormatting sqref="T124:T142">
    <cfRule type="cellIs" dxfId="1380" priority="404" operator="equal">
      <formula>0</formula>
    </cfRule>
  </conditionalFormatting>
  <conditionalFormatting sqref="T98:T116">
    <cfRule type="cellIs" dxfId="1379" priority="406" operator="equal">
      <formula>0</formula>
    </cfRule>
  </conditionalFormatting>
  <conditionalFormatting sqref="T72:T90">
    <cfRule type="cellIs" dxfId="1378" priority="408" operator="equal">
      <formula>0</formula>
    </cfRule>
  </conditionalFormatting>
  <conditionalFormatting sqref="T46:T64">
    <cfRule type="cellIs" dxfId="1377" priority="410" operator="equal">
      <formula>0</formula>
    </cfRule>
  </conditionalFormatting>
  <conditionalFormatting sqref="T280:T281">
    <cfRule type="cellIs" dxfId="1376" priority="391" operator="equal">
      <formula>0</formula>
    </cfRule>
  </conditionalFormatting>
  <conditionalFormatting sqref="T336:T358">
    <cfRule type="cellIs" dxfId="1375" priority="388" operator="equal">
      <formula>0</formula>
    </cfRule>
  </conditionalFormatting>
  <conditionalFormatting sqref="T145:T146">
    <cfRule type="cellIs" dxfId="1374" priority="401" operator="equal">
      <formula>0</formula>
    </cfRule>
  </conditionalFormatting>
  <conditionalFormatting sqref="T147:T169">
    <cfRule type="cellIs" dxfId="1373" priority="402" operator="equal">
      <formula>0</formula>
    </cfRule>
  </conditionalFormatting>
  <conditionalFormatting sqref="T174:T196">
    <cfRule type="cellIs" dxfId="1372" priority="400" operator="equal">
      <formula>0</formula>
    </cfRule>
  </conditionalFormatting>
  <conditionalFormatting sqref="T172:T173">
    <cfRule type="cellIs" dxfId="1371" priority="399" operator="equal">
      <formula>0</formula>
    </cfRule>
  </conditionalFormatting>
  <conditionalFormatting sqref="T201:T223">
    <cfRule type="cellIs" dxfId="1370" priority="398" operator="equal">
      <formula>0</formula>
    </cfRule>
  </conditionalFormatting>
  <conditionalFormatting sqref="T199:T200">
    <cfRule type="cellIs" dxfId="1369" priority="397" operator="equal">
      <formula>0</formula>
    </cfRule>
  </conditionalFormatting>
  <conditionalFormatting sqref="T228:T250">
    <cfRule type="cellIs" dxfId="1368" priority="396" operator="equal">
      <formula>0</formula>
    </cfRule>
  </conditionalFormatting>
  <conditionalFormatting sqref="T226:T227">
    <cfRule type="cellIs" dxfId="1367" priority="395" operator="equal">
      <formula>0</formula>
    </cfRule>
  </conditionalFormatting>
  <conditionalFormatting sqref="T255:T277">
    <cfRule type="cellIs" dxfId="1366" priority="394" operator="equal">
      <formula>0</formula>
    </cfRule>
  </conditionalFormatting>
  <conditionalFormatting sqref="T253:T254">
    <cfRule type="cellIs" dxfId="1365" priority="393" operator="equal">
      <formula>0</formula>
    </cfRule>
  </conditionalFormatting>
  <conditionalFormatting sqref="T282:T304">
    <cfRule type="cellIs" dxfId="1364" priority="392" operator="equal">
      <formula>0</formula>
    </cfRule>
  </conditionalFormatting>
  <conditionalFormatting sqref="T309:T331">
    <cfRule type="cellIs" dxfId="1363" priority="390" operator="equal">
      <formula>0</formula>
    </cfRule>
  </conditionalFormatting>
  <conditionalFormatting sqref="T307:T308">
    <cfRule type="cellIs" dxfId="1362" priority="389" operator="equal">
      <formula>0</formula>
    </cfRule>
  </conditionalFormatting>
  <conditionalFormatting sqref="T334:T335">
    <cfRule type="cellIs" dxfId="1361" priority="387" operator="equal">
      <formula>0</formula>
    </cfRule>
  </conditionalFormatting>
  <conditionalFormatting sqref="T363:T385">
    <cfRule type="cellIs" dxfId="1360" priority="386" operator="equal">
      <formula>0</formula>
    </cfRule>
  </conditionalFormatting>
  <conditionalFormatting sqref="T361:T362">
    <cfRule type="cellIs" dxfId="1359" priority="385" operator="equal">
      <formula>0</formula>
    </cfRule>
  </conditionalFormatting>
  <conditionalFormatting sqref="T390:T412">
    <cfRule type="cellIs" dxfId="1358" priority="384" operator="equal">
      <formula>0</formula>
    </cfRule>
  </conditionalFormatting>
  <conditionalFormatting sqref="T388:T389">
    <cfRule type="cellIs" dxfId="1357" priority="383" operator="equal">
      <formula>0</formula>
    </cfRule>
  </conditionalFormatting>
  <conditionalFormatting sqref="T417:T439">
    <cfRule type="cellIs" dxfId="1356" priority="382" operator="equal">
      <formula>0</formula>
    </cfRule>
  </conditionalFormatting>
  <conditionalFormatting sqref="T415:T416">
    <cfRule type="cellIs" dxfId="1355" priority="381" operator="equal">
      <formula>0</formula>
    </cfRule>
  </conditionalFormatting>
  <conditionalFormatting sqref="T444:T466">
    <cfRule type="cellIs" dxfId="1354" priority="380" operator="equal">
      <formula>0</formula>
    </cfRule>
  </conditionalFormatting>
  <conditionalFormatting sqref="T442:T443">
    <cfRule type="cellIs" dxfId="1353" priority="379" operator="equal">
      <formula>0</formula>
    </cfRule>
  </conditionalFormatting>
  <conditionalFormatting sqref="T471:T493">
    <cfRule type="cellIs" dxfId="1352" priority="378" operator="equal">
      <formula>0</formula>
    </cfRule>
  </conditionalFormatting>
  <conditionalFormatting sqref="T469:T470">
    <cfRule type="cellIs" dxfId="1351" priority="377" operator="equal">
      <formula>0</formula>
    </cfRule>
  </conditionalFormatting>
  <conditionalFormatting sqref="T498:T520">
    <cfRule type="cellIs" dxfId="1350" priority="376" operator="equal">
      <formula>0</formula>
    </cfRule>
  </conditionalFormatting>
  <conditionalFormatting sqref="T496:T497">
    <cfRule type="cellIs" dxfId="1349" priority="375" operator="equal">
      <formula>0</formula>
    </cfRule>
  </conditionalFormatting>
  <conditionalFormatting sqref="T525:T547">
    <cfRule type="cellIs" dxfId="1348" priority="374" operator="equal">
      <formula>0</formula>
    </cfRule>
  </conditionalFormatting>
  <conditionalFormatting sqref="T523:T524">
    <cfRule type="cellIs" dxfId="1347" priority="373" operator="equal">
      <formula>0</formula>
    </cfRule>
  </conditionalFormatting>
  <conditionalFormatting sqref="T552:T574">
    <cfRule type="cellIs" dxfId="1346" priority="372" operator="equal">
      <formula>0</formula>
    </cfRule>
  </conditionalFormatting>
  <conditionalFormatting sqref="T550:T551">
    <cfRule type="cellIs" dxfId="1345" priority="371" operator="equal">
      <formula>0</formula>
    </cfRule>
  </conditionalFormatting>
  <conditionalFormatting sqref="T579:T601">
    <cfRule type="cellIs" dxfId="1344" priority="370" operator="equal">
      <formula>0</formula>
    </cfRule>
  </conditionalFormatting>
  <conditionalFormatting sqref="T577:T578">
    <cfRule type="cellIs" dxfId="1343" priority="369" operator="equal">
      <formula>0</formula>
    </cfRule>
  </conditionalFormatting>
  <conditionalFormatting sqref="T606:T628">
    <cfRule type="cellIs" dxfId="1342" priority="368" operator="equal">
      <formula>0</formula>
    </cfRule>
  </conditionalFormatting>
  <conditionalFormatting sqref="T604:T605">
    <cfRule type="cellIs" dxfId="1341" priority="367" operator="equal">
      <formula>0</formula>
    </cfRule>
  </conditionalFormatting>
  <conditionalFormatting sqref="T633:T655">
    <cfRule type="cellIs" dxfId="1340" priority="366" operator="equal">
      <formula>0</formula>
    </cfRule>
  </conditionalFormatting>
  <conditionalFormatting sqref="T631:T632">
    <cfRule type="cellIs" dxfId="1339" priority="365" operator="equal">
      <formula>0</formula>
    </cfRule>
  </conditionalFormatting>
  <conditionalFormatting sqref="T660:T682">
    <cfRule type="cellIs" dxfId="1338" priority="364" operator="equal">
      <formula>0</formula>
    </cfRule>
  </conditionalFormatting>
  <conditionalFormatting sqref="T658:T659">
    <cfRule type="cellIs" dxfId="1337" priority="363" operator="equal">
      <formula>0</formula>
    </cfRule>
  </conditionalFormatting>
  <conditionalFormatting sqref="T687:T709">
    <cfRule type="cellIs" dxfId="1336" priority="362" operator="equal">
      <formula>0</formula>
    </cfRule>
  </conditionalFormatting>
  <conditionalFormatting sqref="T685:T686">
    <cfRule type="cellIs" dxfId="1335" priority="361" operator="equal">
      <formula>0</formula>
    </cfRule>
  </conditionalFormatting>
  <conditionalFormatting sqref="T714:T736">
    <cfRule type="cellIs" dxfId="1334" priority="360" operator="equal">
      <formula>0</formula>
    </cfRule>
  </conditionalFormatting>
  <conditionalFormatting sqref="T712:T713">
    <cfRule type="cellIs" dxfId="1333" priority="359" operator="equal">
      <formula>0</formula>
    </cfRule>
  </conditionalFormatting>
  <conditionalFormatting sqref="T741:T763">
    <cfRule type="cellIs" dxfId="1332" priority="358" operator="equal">
      <formula>0</formula>
    </cfRule>
  </conditionalFormatting>
  <conditionalFormatting sqref="T739:T740">
    <cfRule type="cellIs" dxfId="1331" priority="357" operator="equal">
      <formula>0</formula>
    </cfRule>
  </conditionalFormatting>
  <conditionalFormatting sqref="T768:T790">
    <cfRule type="cellIs" dxfId="1330" priority="356" operator="equal">
      <formula>0</formula>
    </cfRule>
  </conditionalFormatting>
  <conditionalFormatting sqref="T766:T767">
    <cfRule type="cellIs" dxfId="1329" priority="355" operator="equal">
      <formula>0</formula>
    </cfRule>
  </conditionalFormatting>
  <conditionalFormatting sqref="T795:T817">
    <cfRule type="cellIs" dxfId="1328" priority="354" operator="equal">
      <formula>0</formula>
    </cfRule>
  </conditionalFormatting>
  <conditionalFormatting sqref="T793:T794">
    <cfRule type="cellIs" dxfId="1327" priority="353" operator="equal">
      <formula>0</formula>
    </cfRule>
  </conditionalFormatting>
  <conditionalFormatting sqref="B65">
    <cfRule type="cellIs" dxfId="1326" priority="286" operator="equal">
      <formula>0</formula>
    </cfRule>
  </conditionalFormatting>
  <conditionalFormatting sqref="A8:A37 A40:A64 A66:A90 A92:A116 A118:A142 A145:A169 A172:A196 A199:A223 A226:A250 A253:A277 A280:A304 A307:A331 A334:A358 A361:A385 A388:A412 A415:A439 A442:A466 A469:A493 A496:A520 A523:A547 A550:A574 A577:A601 A604:A628 A631:A655 A658:A682 A685:A709 A712:A736 A739:A763 A766:A790 A793:A817">
    <cfRule type="cellIs" dxfId="1325" priority="289" operator="equal">
      <formula>0</formula>
    </cfRule>
  </conditionalFormatting>
  <conditionalFormatting sqref="B38">
    <cfRule type="cellIs" dxfId="1324" priority="288" operator="equal">
      <formula>0</formula>
    </cfRule>
  </conditionalFormatting>
  <conditionalFormatting sqref="A38:A39">
    <cfRule type="cellIs" dxfId="1323" priority="287" operator="equal">
      <formula>0</formula>
    </cfRule>
  </conditionalFormatting>
  <conditionalFormatting sqref="A65">
    <cfRule type="cellIs" dxfId="1322" priority="285" operator="equal">
      <formula>0</formula>
    </cfRule>
  </conditionalFormatting>
  <conditionalFormatting sqref="B91">
    <cfRule type="cellIs" dxfId="1321" priority="284" operator="equal">
      <formula>0</formula>
    </cfRule>
  </conditionalFormatting>
  <conditionalFormatting sqref="A91">
    <cfRule type="cellIs" dxfId="1320" priority="283" operator="equal">
      <formula>0</formula>
    </cfRule>
  </conditionalFormatting>
  <conditionalFormatting sqref="B117">
    <cfRule type="cellIs" dxfId="1319" priority="282" operator="equal">
      <formula>0</formula>
    </cfRule>
  </conditionalFormatting>
  <conditionalFormatting sqref="A117">
    <cfRule type="cellIs" dxfId="1318" priority="281" operator="equal">
      <formula>0</formula>
    </cfRule>
  </conditionalFormatting>
  <conditionalFormatting sqref="B143">
    <cfRule type="cellIs" dxfId="1317" priority="280" operator="equal">
      <formula>0</formula>
    </cfRule>
  </conditionalFormatting>
  <conditionalFormatting sqref="A143:A144">
    <cfRule type="cellIs" dxfId="1316" priority="279" operator="equal">
      <formula>0</formula>
    </cfRule>
  </conditionalFormatting>
  <conditionalFormatting sqref="B170">
    <cfRule type="cellIs" dxfId="1315" priority="278" operator="equal">
      <formula>0</formula>
    </cfRule>
  </conditionalFormatting>
  <conditionalFormatting sqref="A170:A171">
    <cfRule type="cellIs" dxfId="1314" priority="277" operator="equal">
      <formula>0</formula>
    </cfRule>
  </conditionalFormatting>
  <conditionalFormatting sqref="B197">
    <cfRule type="cellIs" dxfId="1313" priority="276" operator="equal">
      <formula>0</formula>
    </cfRule>
  </conditionalFormatting>
  <conditionalFormatting sqref="A197:A198">
    <cfRule type="cellIs" dxfId="1312" priority="275" operator="equal">
      <formula>0</formula>
    </cfRule>
  </conditionalFormatting>
  <conditionalFormatting sqref="B224">
    <cfRule type="cellIs" dxfId="1311" priority="274" operator="equal">
      <formula>0</formula>
    </cfRule>
  </conditionalFormatting>
  <conditionalFormatting sqref="A224:A225">
    <cfRule type="cellIs" dxfId="1310" priority="273" operator="equal">
      <formula>0</formula>
    </cfRule>
  </conditionalFormatting>
  <conditionalFormatting sqref="B251">
    <cfRule type="cellIs" dxfId="1309" priority="272" operator="equal">
      <formula>0</formula>
    </cfRule>
  </conditionalFormatting>
  <conditionalFormatting sqref="A251:A252">
    <cfRule type="cellIs" dxfId="1308" priority="271" operator="equal">
      <formula>0</formula>
    </cfRule>
  </conditionalFormatting>
  <conditionalFormatting sqref="B278">
    <cfRule type="cellIs" dxfId="1307" priority="270" operator="equal">
      <formula>0</formula>
    </cfRule>
  </conditionalFormatting>
  <conditionalFormatting sqref="A278:A279">
    <cfRule type="cellIs" dxfId="1306" priority="269" operator="equal">
      <formula>0</formula>
    </cfRule>
  </conditionalFormatting>
  <conditionalFormatting sqref="B305">
    <cfRule type="cellIs" dxfId="1305" priority="268" operator="equal">
      <formula>0</formula>
    </cfRule>
  </conditionalFormatting>
  <conditionalFormatting sqref="A305:A306">
    <cfRule type="cellIs" dxfId="1304" priority="267" operator="equal">
      <formula>0</formula>
    </cfRule>
  </conditionalFormatting>
  <conditionalFormatting sqref="B332">
    <cfRule type="cellIs" dxfId="1303" priority="266" operator="equal">
      <formula>0</formula>
    </cfRule>
  </conditionalFormatting>
  <conditionalFormatting sqref="A332:A333">
    <cfRule type="cellIs" dxfId="1302" priority="265" operator="equal">
      <formula>0</formula>
    </cfRule>
  </conditionalFormatting>
  <conditionalFormatting sqref="B359">
    <cfRule type="cellIs" dxfId="1301" priority="264" operator="equal">
      <formula>0</formula>
    </cfRule>
  </conditionalFormatting>
  <conditionalFormatting sqref="A359:A360">
    <cfRule type="cellIs" dxfId="1300" priority="263" operator="equal">
      <formula>0</formula>
    </cfRule>
  </conditionalFormatting>
  <conditionalFormatting sqref="B386">
    <cfRule type="cellIs" dxfId="1299" priority="262" operator="equal">
      <formula>0</formula>
    </cfRule>
  </conditionalFormatting>
  <conditionalFormatting sqref="A386:A387">
    <cfRule type="cellIs" dxfId="1298" priority="261" operator="equal">
      <formula>0</formula>
    </cfRule>
  </conditionalFormatting>
  <conditionalFormatting sqref="B413">
    <cfRule type="cellIs" dxfId="1297" priority="260" operator="equal">
      <formula>0</formula>
    </cfRule>
  </conditionalFormatting>
  <conditionalFormatting sqref="A413:A414">
    <cfRule type="cellIs" dxfId="1296" priority="259" operator="equal">
      <formula>0</formula>
    </cfRule>
  </conditionalFormatting>
  <conditionalFormatting sqref="B440">
    <cfRule type="cellIs" dxfId="1295" priority="258" operator="equal">
      <formula>0</formula>
    </cfRule>
  </conditionalFormatting>
  <conditionalFormatting sqref="A440:A441">
    <cfRule type="cellIs" dxfId="1294" priority="257" operator="equal">
      <formula>0</formula>
    </cfRule>
  </conditionalFormatting>
  <conditionalFormatting sqref="B467">
    <cfRule type="cellIs" dxfId="1293" priority="256" operator="equal">
      <formula>0</formula>
    </cfRule>
  </conditionalFormatting>
  <conditionalFormatting sqref="A467:A468">
    <cfRule type="cellIs" dxfId="1292" priority="255" operator="equal">
      <formula>0</formula>
    </cfRule>
  </conditionalFormatting>
  <conditionalFormatting sqref="B494">
    <cfRule type="cellIs" dxfId="1291" priority="254" operator="equal">
      <formula>0</formula>
    </cfRule>
  </conditionalFormatting>
  <conditionalFormatting sqref="A494:A495">
    <cfRule type="cellIs" dxfId="1290" priority="253" operator="equal">
      <formula>0</formula>
    </cfRule>
  </conditionalFormatting>
  <conditionalFormatting sqref="B521">
    <cfRule type="cellIs" dxfId="1289" priority="252" operator="equal">
      <formula>0</formula>
    </cfRule>
  </conditionalFormatting>
  <conditionalFormatting sqref="A521:A522">
    <cfRule type="cellIs" dxfId="1288" priority="251" operator="equal">
      <formula>0</formula>
    </cfRule>
  </conditionalFormatting>
  <conditionalFormatting sqref="B548">
    <cfRule type="cellIs" dxfId="1287" priority="250" operator="equal">
      <formula>0</formula>
    </cfRule>
  </conditionalFormatting>
  <conditionalFormatting sqref="A548:A549">
    <cfRule type="cellIs" dxfId="1286" priority="249" operator="equal">
      <formula>0</formula>
    </cfRule>
  </conditionalFormatting>
  <conditionalFormatting sqref="B575">
    <cfRule type="cellIs" dxfId="1285" priority="248" operator="equal">
      <formula>0</formula>
    </cfRule>
  </conditionalFormatting>
  <conditionalFormatting sqref="A575:A576">
    <cfRule type="cellIs" dxfId="1284" priority="247" operator="equal">
      <formula>0</formula>
    </cfRule>
  </conditionalFormatting>
  <conditionalFormatting sqref="B602">
    <cfRule type="cellIs" dxfId="1283" priority="246" operator="equal">
      <formula>0</formula>
    </cfRule>
  </conditionalFormatting>
  <conditionalFormatting sqref="A602:A603">
    <cfRule type="cellIs" dxfId="1282" priority="245" operator="equal">
      <formula>0</formula>
    </cfRule>
  </conditionalFormatting>
  <conditionalFormatting sqref="B629">
    <cfRule type="cellIs" dxfId="1281" priority="244" operator="equal">
      <formula>0</formula>
    </cfRule>
  </conditionalFormatting>
  <conditionalFormatting sqref="A629:A630">
    <cfRule type="cellIs" dxfId="1280" priority="243" operator="equal">
      <formula>0</formula>
    </cfRule>
  </conditionalFormatting>
  <conditionalFormatting sqref="B656">
    <cfRule type="cellIs" dxfId="1279" priority="242" operator="equal">
      <formula>0</formula>
    </cfRule>
  </conditionalFormatting>
  <conditionalFormatting sqref="A656:A657">
    <cfRule type="cellIs" dxfId="1278" priority="241" operator="equal">
      <formula>0</formula>
    </cfRule>
  </conditionalFormatting>
  <conditionalFormatting sqref="B683">
    <cfRule type="cellIs" dxfId="1277" priority="240" operator="equal">
      <formula>0</formula>
    </cfRule>
  </conditionalFormatting>
  <conditionalFormatting sqref="A683:A684">
    <cfRule type="cellIs" dxfId="1276" priority="239" operator="equal">
      <formula>0</formula>
    </cfRule>
  </conditionalFormatting>
  <conditionalFormatting sqref="B710">
    <cfRule type="cellIs" dxfId="1275" priority="238" operator="equal">
      <formula>0</formula>
    </cfRule>
  </conditionalFormatting>
  <conditionalFormatting sqref="A710:A711">
    <cfRule type="cellIs" dxfId="1274" priority="237" operator="equal">
      <formula>0</formula>
    </cfRule>
  </conditionalFormatting>
  <conditionalFormatting sqref="B737">
    <cfRule type="cellIs" dxfId="1273" priority="236" operator="equal">
      <formula>0</formula>
    </cfRule>
  </conditionalFormatting>
  <conditionalFormatting sqref="A737:A738">
    <cfRule type="cellIs" dxfId="1272" priority="235" operator="equal">
      <formula>0</formula>
    </cfRule>
  </conditionalFormatting>
  <conditionalFormatting sqref="B764">
    <cfRule type="cellIs" dxfId="1271" priority="234" operator="equal">
      <formula>0</formula>
    </cfRule>
  </conditionalFormatting>
  <conditionalFormatting sqref="A764:A765">
    <cfRule type="cellIs" dxfId="1270" priority="233" operator="equal">
      <formula>0</formula>
    </cfRule>
  </conditionalFormatting>
  <conditionalFormatting sqref="B791">
    <cfRule type="cellIs" dxfId="1269" priority="232" operator="equal">
      <formula>0</formula>
    </cfRule>
  </conditionalFormatting>
  <conditionalFormatting sqref="A791:A792">
    <cfRule type="cellIs" dxfId="1268" priority="231" operator="equal">
      <formula>0</formula>
    </cfRule>
  </conditionalFormatting>
  <conditionalFormatting sqref="F19:F37 F72:F90 F46:F64 F98:F116 F123:F142 F145:F169 F172:F196 F199:F223 F226:F250 F253:F277 F280:F304 F307:F331 F334:F358 F361:F385 F388:F412 F415:F439 F442:F466 F469:F493 F496:F520 F523:F547 F550:F574 F577:F601 F604:F628 F631:F655 F658:F682 F685:F709 F712:F736 F739:F763 F766:F790 F793:F817">
    <cfRule type="cellIs" dxfId="1267" priority="2675" stopIfTrue="1" operator="greaterThanOrEqual">
      <formula>$F$6</formula>
    </cfRule>
  </conditionalFormatting>
  <conditionalFormatting sqref="G19:G37 G72:G90 G46:G64 G98:G116 G123:G142 G145:G169 G172:G196 G199:G223 G226:G250 G253:G277 G280:G304 G307:G331 G334:G358 G361:G385 G388:G412 G415:G439 G442:G466 G469:G493 G496:G520 G523:G547 G550:G574 G577:G601 G604:G628 G631:G655 G658:G682 G685:G709 G712:G736 G739:G763 G766:G790 G793:G817">
    <cfRule type="cellIs" dxfId="1266" priority="2705" stopIfTrue="1" operator="greaterThanOrEqual">
      <formula>$G$6</formula>
    </cfRule>
  </conditionalFormatting>
  <conditionalFormatting sqref="H19:H37 H72:H90 H46:H64 H98:H116 H123:H142 H145:H169 H172:H196 H199:H223 H226:H250 H253:H277 H280:H304 H307:H331 H334:H358 H361:H385 H388:H412 H415:H439 H442:H466 H469:H493 H496:H520 H523:H547 H550:H574 H577:H601 H604:H628 H631:H655 H658:H682 H685:H709 H712:H736 H739:H763 H766:H790 H793:H817">
    <cfRule type="cellIs" dxfId="1265" priority="2735" stopIfTrue="1" operator="greaterThanOrEqual">
      <formula>$H$6</formula>
    </cfRule>
  </conditionalFormatting>
  <conditionalFormatting sqref="I19:I37 I72:I90 I46:I64 I98:I116 I123:I142 I145:I169 I172:I196 I199:I223 I226:I250 I253:I277 I280:I304 I307:I331 I334:I358 I361:I385 I388:I412 I415:I439 I442:I466 I469:I493 I496:I520 I523:I547 I550:I574 I577:I601 I604:I628 I631:I655 I658:I682 I685:I709 I712:I736 I739:I763 I766:I790 I793:I817">
    <cfRule type="cellIs" dxfId="1264" priority="2765" stopIfTrue="1" operator="greaterThanOrEqual">
      <formula>$I$6</formula>
    </cfRule>
  </conditionalFormatting>
  <conditionalFormatting sqref="J19:J37 J72:J90 J46:J64 J98:J116 J123:J142 J145:J169 J172:J196 J199:J223 J226:J250 J253:J277 J280:J304 J307:J331 J334:J358 J361:J385 J388:J412 J415:J439 J442:J466 J469:J493 J496:J520 J523:J547 J550:J574 J577:J601 J604:J628 J631:J655 J658:J682 J685:J709 J712:J736 J739:J763 J766:J790 J793:J817">
    <cfRule type="cellIs" dxfId="1263" priority="2795" stopIfTrue="1" operator="greaterThanOrEqual">
      <formula>$J$6</formula>
    </cfRule>
  </conditionalFormatting>
  <conditionalFormatting sqref="K19:K37 K72:K90 K46:K64 K98:K116 K123:K142 K145:K169 K172:K196 K199:K223 K226:K250 K253:K277 K280:K304 K307:K331 K334:K358 K361:K385 K388:K412 K415:K439 K442:K466 K469:K493 K496:K520 K523:K547 K550:K574 K577:K601 K604:K628 K631:K655 K658:K682 K685:K709 K712:K736 K739:K763 K766:K790 K793:K817">
    <cfRule type="cellIs" dxfId="1262" priority="2825" stopIfTrue="1" operator="greaterThanOrEqual">
      <formula>$K$6</formula>
    </cfRule>
  </conditionalFormatting>
  <conditionalFormatting sqref="P13:P37 P40:P64 P66:P90 P92:P116 P118:P142 P145:P169 P172:P196 P199:P223 P226:P250 P253:P277 P280:P304 P307:P331 P334:P358 P361:P385 P388:P412 P415:P439 P442:P466 P469:P493 P496:P520 P523:P547 P550:P574 P577:P601 P604:P628 P631:P655 P658:P682 P685:P709 P712:P736 P739:P763 P766:P790 P793:P817">
    <cfRule type="cellIs" dxfId="1261" priority="2855" stopIfTrue="1" operator="greaterThanOrEqual">
      <formula>$P$6</formula>
    </cfRule>
  </conditionalFormatting>
  <conditionalFormatting sqref="O13:O37 O40:O64 O66:O90 O92:O116 O118:O142 O145:O169 O172:O196 O199:O223 O226:O250 O253:O277 O280:O304 O307:O331 O334:O358 O361:O385 O388:O412 O415:O439 O442:O466 O469:O493 O496:O520 O523:O547 O550:O574 O577:O601 O604:O628 O631:O655 O658:O682 O685:O709 O712:O736 O739:O763 O766:O790 O793:O817">
    <cfRule type="cellIs" dxfId="1260" priority="2885" stopIfTrue="1" operator="greaterThanOrEqual">
      <formula>$O$6</formula>
    </cfRule>
  </conditionalFormatting>
  <conditionalFormatting sqref="L19:L37 L46:L64 L72:L90 L98:L116 L123:L142 L145:L169 L172:L196 L199:L223 L226:L250 L253:L277 L280:L304 L307:L331 L334:L358 L361:L385 L388:L412 L415:L439 L442:L466 L469:L493 L496:L520 L523:L547 L550:L574 L577:L601 L604:L628 L631:L655 L658:L682 L685:L709 L712:L736 L739:L763 L766:L790 L793:L817">
    <cfRule type="cellIs" dxfId="1259" priority="2915" stopIfTrue="1" operator="greaterThanOrEqual">
      <formula>$L$6</formula>
    </cfRule>
  </conditionalFormatting>
  <conditionalFormatting sqref="M19:M37 M46:M64 M72:M90 M98:M116 M123:M142 M145:M169 M172:M196 M199:M223 M226:M250 M253:M277 M280:M304 M307:M331 M334:M358 M361:M385 M388:M412 M415:M439 M442:M466 M469:M493 M496:M520 M523:M547 M550:M574 M577:M601 M604:M628 M631:M655 M658:M682 M685:M709 M712:M736 M739:M763 M766:M790 M793:M817">
    <cfRule type="cellIs" dxfId="1258" priority="2945" stopIfTrue="1" operator="greaterThanOrEqual">
      <formula>$M$6</formula>
    </cfRule>
  </conditionalFormatting>
  <conditionalFormatting sqref="N19:N37 N46:N64 N72:N90 N98:N116 N123:N142 N145:N169 N172:N196 N199:N223 N226:N250 N253:N277 N280:N304 N307:N331 N334:N358 N361:N385 N388:N412 N415:N439 N442:N466 N469:N493 N496:N520 N523:N547 N550:N574 N577:N601 N604:N628 N631:N655 N658:N682 N685:N709 N712:N736 N739:N763 N766:N790 N793:N817">
    <cfRule type="cellIs" dxfId="1257" priority="2975" stopIfTrue="1" operator="greaterThanOrEqual">
      <formula>$N$6</formula>
    </cfRule>
  </conditionalFormatting>
  <conditionalFormatting sqref="V19:AF37 V72:AF90 V46:AF64 V98:AF116 V123:AF142 V145:AF169 V172:AF196 V199:AF223 V226:AF250 V253:AF277 V280:AF304 V307:AF331 V334:AF358 V361:AF385 V388:AF412 V415:AF439 V442:AF466 V469:AF493 V496:AF520 V523:AF547 V550:AF574 V577:AF601 V604:AF628 V631:AF655 V658:AF682 V685:AF709 V712:AF736 V739:AF763 V766:AF790 V793:AF817 AE13:AF18 AE40:AF45 AE66:AF71 AE92:AF97 AE118:AF122">
    <cfRule type="cellIs" dxfId="1256" priority="3008" stopIfTrue="1" operator="greaterThanOrEqual">
      <formula>V$6</formula>
    </cfRule>
  </conditionalFormatting>
  <conditionalFormatting sqref="E19:E37">
    <cfRule type="cellIs" dxfId="1255" priority="205" operator="between">
      <formula>59</formula>
      <formula>1</formula>
    </cfRule>
  </conditionalFormatting>
  <conditionalFormatting sqref="E46:E64">
    <cfRule type="cellIs" dxfId="1254" priority="204" operator="between">
      <formula>59</formula>
      <formula>1</formula>
    </cfRule>
  </conditionalFormatting>
  <conditionalFormatting sqref="E72:E90">
    <cfRule type="cellIs" dxfId="1253" priority="203" operator="between">
      <formula>59</formula>
      <formula>1</formula>
    </cfRule>
  </conditionalFormatting>
  <conditionalFormatting sqref="E98:E116">
    <cfRule type="cellIs" dxfId="1252" priority="202" operator="between">
      <formula>59</formula>
      <formula>1</formula>
    </cfRule>
  </conditionalFormatting>
  <conditionalFormatting sqref="E123:E142">
    <cfRule type="cellIs" dxfId="1251" priority="201" operator="between">
      <formula>59</formula>
      <formula>1</formula>
    </cfRule>
  </conditionalFormatting>
  <conditionalFormatting sqref="E145:E169">
    <cfRule type="cellIs" dxfId="1250" priority="200" operator="between">
      <formula>59</formula>
      <formula>1</formula>
    </cfRule>
  </conditionalFormatting>
  <conditionalFormatting sqref="E172:E196">
    <cfRule type="cellIs" dxfId="1249" priority="199" operator="between">
      <formula>59</formula>
      <formula>1</formula>
    </cfRule>
  </conditionalFormatting>
  <conditionalFormatting sqref="E199:E223">
    <cfRule type="cellIs" dxfId="1248" priority="198" operator="between">
      <formula>59</formula>
      <formula>1</formula>
    </cfRule>
  </conditionalFormatting>
  <conditionalFormatting sqref="E226:E250">
    <cfRule type="cellIs" dxfId="1247" priority="197" operator="between">
      <formula>59</formula>
      <formula>1</formula>
    </cfRule>
  </conditionalFormatting>
  <conditionalFormatting sqref="E253:E277">
    <cfRule type="cellIs" dxfId="1246" priority="196" operator="between">
      <formula>59</formula>
      <formula>1</formula>
    </cfRule>
  </conditionalFormatting>
  <conditionalFormatting sqref="E280:E304">
    <cfRule type="cellIs" dxfId="1245" priority="195" operator="between">
      <formula>59</formula>
      <formula>1</formula>
    </cfRule>
  </conditionalFormatting>
  <conditionalFormatting sqref="E307:E331">
    <cfRule type="cellIs" dxfId="1244" priority="194" operator="between">
      <formula>59</formula>
      <formula>1</formula>
    </cfRule>
  </conditionalFormatting>
  <conditionalFormatting sqref="E334:E358">
    <cfRule type="cellIs" dxfId="1243" priority="193" operator="between">
      <formula>59</formula>
      <formula>1</formula>
    </cfRule>
  </conditionalFormatting>
  <conditionalFormatting sqref="E361:E385">
    <cfRule type="cellIs" dxfId="1242" priority="192" operator="between">
      <formula>59</formula>
      <formula>1</formula>
    </cfRule>
  </conditionalFormatting>
  <conditionalFormatting sqref="E388:E412">
    <cfRule type="cellIs" dxfId="1241" priority="191" operator="between">
      <formula>59</formula>
      <formula>1</formula>
    </cfRule>
  </conditionalFormatting>
  <conditionalFormatting sqref="E415:E439">
    <cfRule type="cellIs" dxfId="1240" priority="190" operator="between">
      <formula>59</formula>
      <formula>1</formula>
    </cfRule>
  </conditionalFormatting>
  <conditionalFormatting sqref="E442:E466">
    <cfRule type="cellIs" dxfId="1239" priority="189" operator="between">
      <formula>59</formula>
      <formula>1</formula>
    </cfRule>
  </conditionalFormatting>
  <conditionalFormatting sqref="E469:E493">
    <cfRule type="cellIs" dxfId="1238" priority="188" operator="between">
      <formula>59</formula>
      <formula>1</formula>
    </cfRule>
  </conditionalFormatting>
  <conditionalFormatting sqref="E496:E520">
    <cfRule type="cellIs" dxfId="1237" priority="187" operator="between">
      <formula>59</formula>
      <formula>1</formula>
    </cfRule>
  </conditionalFormatting>
  <conditionalFormatting sqref="E523:E547">
    <cfRule type="cellIs" dxfId="1236" priority="186" operator="between">
      <formula>59</formula>
      <formula>1</formula>
    </cfRule>
  </conditionalFormatting>
  <conditionalFormatting sqref="E550:E574">
    <cfRule type="cellIs" dxfId="1235" priority="185" operator="between">
      <formula>59</formula>
      <formula>1</formula>
    </cfRule>
  </conditionalFormatting>
  <conditionalFormatting sqref="E577:E601">
    <cfRule type="cellIs" dxfId="1234" priority="184" operator="between">
      <formula>59</formula>
      <formula>1</formula>
    </cfRule>
  </conditionalFormatting>
  <conditionalFormatting sqref="E604:E628">
    <cfRule type="cellIs" dxfId="1233" priority="183" operator="between">
      <formula>59</formula>
      <formula>1</formula>
    </cfRule>
  </conditionalFormatting>
  <conditionalFormatting sqref="E631:E655">
    <cfRule type="cellIs" dxfId="1232" priority="182" operator="between">
      <formula>59</formula>
      <formula>1</formula>
    </cfRule>
  </conditionalFormatting>
  <conditionalFormatting sqref="E658:E682">
    <cfRule type="cellIs" dxfId="1231" priority="181" operator="between">
      <formula>59</formula>
      <formula>1</formula>
    </cfRule>
  </conditionalFormatting>
  <conditionalFormatting sqref="E685:E709">
    <cfRule type="cellIs" dxfId="1230" priority="180" operator="between">
      <formula>59</formula>
      <formula>1</formula>
    </cfRule>
  </conditionalFormatting>
  <conditionalFormatting sqref="E712:E736">
    <cfRule type="cellIs" dxfId="1229" priority="179" operator="between">
      <formula>59</formula>
      <formula>1</formula>
    </cfRule>
  </conditionalFormatting>
  <conditionalFormatting sqref="E739:E763">
    <cfRule type="cellIs" dxfId="1228" priority="178" operator="between">
      <formula>59</formula>
      <formula>1</formula>
    </cfRule>
  </conditionalFormatting>
  <conditionalFormatting sqref="E766:E790">
    <cfRule type="cellIs" dxfId="1227" priority="177" operator="between">
      <formula>59</formula>
      <formula>1</formula>
    </cfRule>
  </conditionalFormatting>
  <conditionalFormatting sqref="E793:E817">
    <cfRule type="cellIs" dxfId="1226" priority="176" operator="between">
      <formula>59</formula>
      <formula>1</formula>
    </cfRule>
  </conditionalFormatting>
  <conditionalFormatting sqref="U19:U37">
    <cfRule type="cellIs" dxfId="1225" priority="175" operator="between">
      <formula>59</formula>
      <formula>1</formula>
    </cfRule>
  </conditionalFormatting>
  <conditionalFormatting sqref="U46:U64">
    <cfRule type="cellIs" dxfId="1224" priority="174" operator="between">
      <formula>59</formula>
      <formula>1</formula>
    </cfRule>
  </conditionalFormatting>
  <conditionalFormatting sqref="U72:U90">
    <cfRule type="cellIs" dxfId="1223" priority="173" operator="between">
      <formula>59</formula>
      <formula>1</formula>
    </cfRule>
  </conditionalFormatting>
  <conditionalFormatting sqref="U98:U116">
    <cfRule type="cellIs" dxfId="1222" priority="172" operator="between">
      <formula>59</formula>
      <formula>1</formula>
    </cfRule>
  </conditionalFormatting>
  <conditionalFormatting sqref="U123:U142">
    <cfRule type="cellIs" dxfId="1221" priority="171" operator="between">
      <formula>59</formula>
      <formula>1</formula>
    </cfRule>
  </conditionalFormatting>
  <conditionalFormatting sqref="U145:U169">
    <cfRule type="cellIs" dxfId="1220" priority="170" operator="between">
      <formula>59</formula>
      <formula>1</formula>
    </cfRule>
  </conditionalFormatting>
  <conditionalFormatting sqref="U172:U196">
    <cfRule type="cellIs" dxfId="1219" priority="169" operator="between">
      <formula>59</formula>
      <formula>1</formula>
    </cfRule>
  </conditionalFormatting>
  <conditionalFormatting sqref="U199:U223">
    <cfRule type="cellIs" dxfId="1218" priority="168" operator="between">
      <formula>59</formula>
      <formula>1</formula>
    </cfRule>
  </conditionalFormatting>
  <conditionalFormatting sqref="U226:U250">
    <cfRule type="cellIs" dxfId="1217" priority="167" operator="between">
      <formula>59</formula>
      <formula>1</formula>
    </cfRule>
  </conditionalFormatting>
  <conditionalFormatting sqref="U253:U277">
    <cfRule type="cellIs" dxfId="1216" priority="166" operator="between">
      <formula>59</formula>
      <formula>1</formula>
    </cfRule>
  </conditionalFormatting>
  <conditionalFormatting sqref="U280:U304">
    <cfRule type="cellIs" dxfId="1215" priority="165" operator="between">
      <formula>59</formula>
      <formula>1</formula>
    </cfRule>
  </conditionalFormatting>
  <conditionalFormatting sqref="U307:U331">
    <cfRule type="cellIs" dxfId="1214" priority="164" operator="between">
      <formula>59</formula>
      <formula>1</formula>
    </cfRule>
  </conditionalFormatting>
  <conditionalFormatting sqref="U334:U358">
    <cfRule type="cellIs" dxfId="1213" priority="163" operator="between">
      <formula>59</formula>
      <formula>1</formula>
    </cfRule>
  </conditionalFormatting>
  <conditionalFormatting sqref="U361:U385">
    <cfRule type="cellIs" dxfId="1212" priority="162" operator="between">
      <formula>59</formula>
      <formula>1</formula>
    </cfRule>
  </conditionalFormatting>
  <conditionalFormatting sqref="U388:U412">
    <cfRule type="cellIs" dxfId="1211" priority="161" operator="between">
      <formula>59</formula>
      <formula>1</formula>
    </cfRule>
  </conditionalFormatting>
  <conditionalFormatting sqref="U415:U439">
    <cfRule type="cellIs" dxfId="1210" priority="160" operator="between">
      <formula>59</formula>
      <formula>1</formula>
    </cfRule>
  </conditionalFormatting>
  <conditionalFormatting sqref="U442:U466">
    <cfRule type="cellIs" dxfId="1209" priority="159" operator="between">
      <formula>59</formula>
      <formula>1</formula>
    </cfRule>
  </conditionalFormatting>
  <conditionalFormatting sqref="U469:U493">
    <cfRule type="cellIs" dxfId="1208" priority="158" operator="between">
      <formula>59</formula>
      <formula>1</formula>
    </cfRule>
  </conditionalFormatting>
  <conditionalFormatting sqref="U496:U520">
    <cfRule type="cellIs" dxfId="1207" priority="157" operator="between">
      <formula>59</formula>
      <formula>1</formula>
    </cfRule>
  </conditionalFormatting>
  <conditionalFormatting sqref="U523:U547">
    <cfRule type="cellIs" dxfId="1206" priority="156" operator="between">
      <formula>59</formula>
      <formula>1</formula>
    </cfRule>
  </conditionalFormatting>
  <conditionalFormatting sqref="U550:U574">
    <cfRule type="cellIs" dxfId="1205" priority="155" operator="between">
      <formula>59</formula>
      <formula>1</formula>
    </cfRule>
  </conditionalFormatting>
  <conditionalFormatting sqref="U577:U601">
    <cfRule type="cellIs" dxfId="1204" priority="154" operator="between">
      <formula>59</formula>
      <formula>1</formula>
    </cfRule>
  </conditionalFormatting>
  <conditionalFormatting sqref="U604:U628">
    <cfRule type="cellIs" dxfId="1203" priority="153" operator="between">
      <formula>59</formula>
      <formula>1</formula>
    </cfRule>
  </conditionalFormatting>
  <conditionalFormatting sqref="U631:U655">
    <cfRule type="cellIs" dxfId="1202" priority="152" operator="between">
      <formula>59</formula>
      <formula>1</formula>
    </cfRule>
  </conditionalFormatting>
  <conditionalFormatting sqref="U658:U682">
    <cfRule type="cellIs" dxfId="1201" priority="151" operator="between">
      <formula>59</formula>
      <formula>1</formula>
    </cfRule>
  </conditionalFormatting>
  <conditionalFormatting sqref="U685:U709">
    <cfRule type="cellIs" dxfId="1200" priority="150" operator="between">
      <formula>59</formula>
      <formula>1</formula>
    </cfRule>
  </conditionalFormatting>
  <conditionalFormatting sqref="U712:U736">
    <cfRule type="cellIs" dxfId="1199" priority="149" operator="between">
      <formula>59</formula>
      <formula>1</formula>
    </cfRule>
  </conditionalFormatting>
  <conditionalFormatting sqref="U739:U763">
    <cfRule type="cellIs" dxfId="1198" priority="148" operator="between">
      <formula>59</formula>
      <formula>1</formula>
    </cfRule>
  </conditionalFormatting>
  <conditionalFormatting sqref="U766:U790">
    <cfRule type="cellIs" dxfId="1197" priority="147" operator="between">
      <formula>59</formula>
      <formula>1</formula>
    </cfRule>
  </conditionalFormatting>
  <conditionalFormatting sqref="U793:U817">
    <cfRule type="cellIs" dxfId="1196" priority="146" operator="between">
      <formula>59</formula>
      <formula>1</formula>
    </cfRule>
  </conditionalFormatting>
  <conditionalFormatting sqref="B11">
    <cfRule type="cellIs" dxfId="1195" priority="125" operator="equal">
      <formula>0</formula>
    </cfRule>
  </conditionalFormatting>
  <conditionalFormatting sqref="D15:D18">
    <cfRule type="cellIs" dxfId="1194" priority="115" operator="equal">
      <formula>0</formula>
    </cfRule>
  </conditionalFormatting>
  <conditionalFormatting sqref="C15:C18">
    <cfRule type="cellIs" dxfId="1193" priority="114" operator="equal">
      <formula>0</formula>
    </cfRule>
  </conditionalFormatting>
  <conditionalFormatting sqref="D13:D14">
    <cfRule type="cellIs" dxfId="1192" priority="113" operator="equal">
      <formula>0</formula>
    </cfRule>
  </conditionalFormatting>
  <conditionalFormatting sqref="C13:C14">
    <cfRule type="cellIs" dxfId="1191" priority="112" operator="equal">
      <formula>0</formula>
    </cfRule>
  </conditionalFormatting>
  <conditionalFormatting sqref="F13:F18">
    <cfRule type="cellIs" dxfId="1190" priority="116" stopIfTrue="1" operator="greaterThanOrEqual">
      <formula>$F$6</formula>
    </cfRule>
  </conditionalFormatting>
  <conditionalFormatting sqref="G13:G18">
    <cfRule type="cellIs" dxfId="1189" priority="117" stopIfTrue="1" operator="greaterThanOrEqual">
      <formula>$G$6</formula>
    </cfRule>
  </conditionalFormatting>
  <conditionalFormatting sqref="H13:H18">
    <cfRule type="cellIs" dxfId="1188" priority="118" stopIfTrue="1" operator="greaterThanOrEqual">
      <formula>$H$6</formula>
    </cfRule>
  </conditionalFormatting>
  <conditionalFormatting sqref="I13:I18">
    <cfRule type="cellIs" dxfId="1187" priority="119" stopIfTrue="1" operator="greaterThanOrEqual">
      <formula>$I$6</formula>
    </cfRule>
  </conditionalFormatting>
  <conditionalFormatting sqref="J13:J18">
    <cfRule type="cellIs" dxfId="1186" priority="120" stopIfTrue="1" operator="greaterThanOrEqual">
      <formula>$J$6</formula>
    </cfRule>
  </conditionalFormatting>
  <conditionalFormatting sqref="K13:K18">
    <cfRule type="cellIs" dxfId="1185" priority="121" stopIfTrue="1" operator="greaterThanOrEqual">
      <formula>$K$6</formula>
    </cfRule>
  </conditionalFormatting>
  <conditionalFormatting sqref="L13:L18">
    <cfRule type="cellIs" dxfId="1184" priority="122" stopIfTrue="1" operator="greaterThanOrEqual">
      <formula>$L$6</formula>
    </cfRule>
  </conditionalFormatting>
  <conditionalFormatting sqref="M13:M18">
    <cfRule type="cellIs" dxfId="1183" priority="123" stopIfTrue="1" operator="greaterThanOrEqual">
      <formula>$M$6</formula>
    </cfRule>
  </conditionalFormatting>
  <conditionalFormatting sqref="N13:N18">
    <cfRule type="cellIs" dxfId="1182" priority="124" stopIfTrue="1" operator="greaterThanOrEqual">
      <formula>$N$6</formula>
    </cfRule>
  </conditionalFormatting>
  <conditionalFormatting sqref="E13:E18">
    <cfRule type="cellIs" dxfId="1181" priority="111" operator="between">
      <formula>59</formula>
      <formula>1</formula>
    </cfRule>
  </conditionalFormatting>
  <conditionalFormatting sqref="D40:D41">
    <cfRule type="cellIs" dxfId="1180" priority="99" operator="equal">
      <formula>0</formula>
    </cfRule>
  </conditionalFormatting>
  <conditionalFormatting sqref="D42:D45">
    <cfRule type="cellIs" dxfId="1179" priority="101" operator="equal">
      <formula>0</formula>
    </cfRule>
  </conditionalFormatting>
  <conditionalFormatting sqref="C42:C45">
    <cfRule type="cellIs" dxfId="1178" priority="100" operator="equal">
      <formula>0</formula>
    </cfRule>
  </conditionalFormatting>
  <conditionalFormatting sqref="C40:C41">
    <cfRule type="cellIs" dxfId="1177" priority="98" operator="equal">
      <formula>0</formula>
    </cfRule>
  </conditionalFormatting>
  <conditionalFormatting sqref="F40:F45">
    <cfRule type="cellIs" dxfId="1176" priority="102" stopIfTrue="1" operator="greaterThanOrEqual">
      <formula>$F$6</formula>
    </cfRule>
  </conditionalFormatting>
  <conditionalFormatting sqref="G40:G45">
    <cfRule type="cellIs" dxfId="1175" priority="103" stopIfTrue="1" operator="greaterThanOrEqual">
      <formula>$G$6</formula>
    </cfRule>
  </conditionalFormatting>
  <conditionalFormatting sqref="H40:H45">
    <cfRule type="cellIs" dxfId="1174" priority="104" stopIfTrue="1" operator="greaterThanOrEqual">
      <formula>$H$6</formula>
    </cfRule>
  </conditionalFormatting>
  <conditionalFormatting sqref="I40:I45">
    <cfRule type="cellIs" dxfId="1173" priority="105" stopIfTrue="1" operator="greaterThanOrEqual">
      <formula>$I$6</formula>
    </cfRule>
  </conditionalFormatting>
  <conditionalFormatting sqref="J40:J45">
    <cfRule type="cellIs" dxfId="1172" priority="106" stopIfTrue="1" operator="greaterThanOrEqual">
      <formula>$J$6</formula>
    </cfRule>
  </conditionalFormatting>
  <conditionalFormatting sqref="K40:K45">
    <cfRule type="cellIs" dxfId="1171" priority="107" stopIfTrue="1" operator="greaterThanOrEqual">
      <formula>$K$6</formula>
    </cfRule>
  </conditionalFormatting>
  <conditionalFormatting sqref="L40:L45">
    <cfRule type="cellIs" dxfId="1170" priority="108" stopIfTrue="1" operator="greaterThanOrEqual">
      <formula>$L$6</formula>
    </cfRule>
  </conditionalFormatting>
  <conditionalFormatting sqref="M40:M45">
    <cfRule type="cellIs" dxfId="1169" priority="109" stopIfTrue="1" operator="greaterThanOrEqual">
      <formula>$M$6</formula>
    </cfRule>
  </conditionalFormatting>
  <conditionalFormatting sqref="N40:N45">
    <cfRule type="cellIs" dxfId="1168" priority="110" stopIfTrue="1" operator="greaterThanOrEqual">
      <formula>$N$6</formula>
    </cfRule>
  </conditionalFormatting>
  <conditionalFormatting sqref="E40:E45">
    <cfRule type="cellIs" dxfId="1167" priority="97" operator="between">
      <formula>59</formula>
      <formula>1</formula>
    </cfRule>
  </conditionalFormatting>
  <conditionalFormatting sqref="D68:D71">
    <cfRule type="cellIs" dxfId="1166" priority="87" operator="equal">
      <formula>0</formula>
    </cfRule>
  </conditionalFormatting>
  <conditionalFormatting sqref="D66:D67">
    <cfRule type="cellIs" dxfId="1165" priority="86" operator="equal">
      <formula>0</formula>
    </cfRule>
  </conditionalFormatting>
  <conditionalFormatting sqref="F66:F71">
    <cfRule type="cellIs" dxfId="1164" priority="88" stopIfTrue="1" operator="greaterThanOrEqual">
      <formula>$F$6</formula>
    </cfRule>
  </conditionalFormatting>
  <conditionalFormatting sqref="G66:G71">
    <cfRule type="cellIs" dxfId="1163" priority="89" stopIfTrue="1" operator="greaterThanOrEqual">
      <formula>$G$6</formula>
    </cfRule>
  </conditionalFormatting>
  <conditionalFormatting sqref="H66:H71">
    <cfRule type="cellIs" dxfId="1162" priority="90" stopIfTrue="1" operator="greaterThanOrEqual">
      <formula>$H$6</formula>
    </cfRule>
  </conditionalFormatting>
  <conditionalFormatting sqref="I66:I71">
    <cfRule type="cellIs" dxfId="1161" priority="91" stopIfTrue="1" operator="greaterThanOrEqual">
      <formula>$I$6</formula>
    </cfRule>
  </conditionalFormatting>
  <conditionalFormatting sqref="J66:J71">
    <cfRule type="cellIs" dxfId="1160" priority="92" stopIfTrue="1" operator="greaterThanOrEqual">
      <formula>$J$6</formula>
    </cfRule>
  </conditionalFormatting>
  <conditionalFormatting sqref="K66:K71">
    <cfRule type="cellIs" dxfId="1159" priority="93" stopIfTrue="1" operator="greaterThanOrEqual">
      <formula>$K$6</formula>
    </cfRule>
  </conditionalFormatting>
  <conditionalFormatting sqref="L66:L71">
    <cfRule type="cellIs" dxfId="1158" priority="94" stopIfTrue="1" operator="greaterThanOrEqual">
      <formula>$L$6</formula>
    </cfRule>
  </conditionalFormatting>
  <conditionalFormatting sqref="M66:M71">
    <cfRule type="cellIs" dxfId="1157" priority="95" stopIfTrue="1" operator="greaterThanOrEqual">
      <formula>$M$6</formula>
    </cfRule>
  </conditionalFormatting>
  <conditionalFormatting sqref="N66:N71">
    <cfRule type="cellIs" dxfId="1156" priority="96" stopIfTrue="1" operator="greaterThanOrEqual">
      <formula>$N$6</formula>
    </cfRule>
  </conditionalFormatting>
  <conditionalFormatting sqref="E66:E71">
    <cfRule type="cellIs" dxfId="1155" priority="85" operator="between">
      <formula>59</formula>
      <formula>1</formula>
    </cfRule>
  </conditionalFormatting>
  <conditionalFormatting sqref="C68:C71">
    <cfRule type="cellIs" dxfId="1154" priority="84" operator="equal">
      <formula>0</formula>
    </cfRule>
  </conditionalFormatting>
  <conditionalFormatting sqref="C66:C67">
    <cfRule type="cellIs" dxfId="1153" priority="83" operator="equal">
      <formula>0</formula>
    </cfRule>
  </conditionalFormatting>
  <conditionalFormatting sqref="D94:D97">
    <cfRule type="cellIs" dxfId="1152" priority="73" operator="equal">
      <formula>0</formula>
    </cfRule>
  </conditionalFormatting>
  <conditionalFormatting sqref="D92:D93">
    <cfRule type="cellIs" dxfId="1151" priority="72" operator="equal">
      <formula>0</formula>
    </cfRule>
  </conditionalFormatting>
  <conditionalFormatting sqref="F92:F97">
    <cfRule type="cellIs" dxfId="1150" priority="74" stopIfTrue="1" operator="greaterThanOrEqual">
      <formula>$F$6</formula>
    </cfRule>
  </conditionalFormatting>
  <conditionalFormatting sqref="G92:G97">
    <cfRule type="cellIs" dxfId="1149" priority="75" stopIfTrue="1" operator="greaterThanOrEqual">
      <formula>$G$6</formula>
    </cfRule>
  </conditionalFormatting>
  <conditionalFormatting sqref="H92:H97">
    <cfRule type="cellIs" dxfId="1148" priority="76" stopIfTrue="1" operator="greaterThanOrEqual">
      <formula>$H$6</formula>
    </cfRule>
  </conditionalFormatting>
  <conditionalFormatting sqref="I92:I97">
    <cfRule type="cellIs" dxfId="1147" priority="77" stopIfTrue="1" operator="greaterThanOrEqual">
      <formula>$I$6</formula>
    </cfRule>
  </conditionalFormatting>
  <conditionalFormatting sqref="J92:J97">
    <cfRule type="cellIs" dxfId="1146" priority="78" stopIfTrue="1" operator="greaterThanOrEqual">
      <formula>$J$6</formula>
    </cfRule>
  </conditionalFormatting>
  <conditionalFormatting sqref="K92:K97">
    <cfRule type="cellIs" dxfId="1145" priority="79" stopIfTrue="1" operator="greaterThanOrEqual">
      <formula>$K$6</formula>
    </cfRule>
  </conditionalFormatting>
  <conditionalFormatting sqref="L92:L97">
    <cfRule type="cellIs" dxfId="1144" priority="80" stopIfTrue="1" operator="greaterThanOrEqual">
      <formula>$L$6</formula>
    </cfRule>
  </conditionalFormatting>
  <conditionalFormatting sqref="M92:M97">
    <cfRule type="cellIs" dxfId="1143" priority="81" stopIfTrue="1" operator="greaterThanOrEqual">
      <formula>$M$6</formula>
    </cfRule>
  </conditionalFormatting>
  <conditionalFormatting sqref="N92:N97">
    <cfRule type="cellIs" dxfId="1142" priority="82" stopIfTrue="1" operator="greaterThanOrEqual">
      <formula>$N$6</formula>
    </cfRule>
  </conditionalFormatting>
  <conditionalFormatting sqref="E92:E97">
    <cfRule type="cellIs" dxfId="1141" priority="71" operator="between">
      <formula>59</formula>
      <formula>1</formula>
    </cfRule>
  </conditionalFormatting>
  <conditionalFormatting sqref="C94:C97">
    <cfRule type="cellIs" dxfId="1140" priority="70" operator="equal">
      <formula>0</formula>
    </cfRule>
  </conditionalFormatting>
  <conditionalFormatting sqref="C92:C93">
    <cfRule type="cellIs" dxfId="1139" priority="69" operator="equal">
      <formula>0</formula>
    </cfRule>
  </conditionalFormatting>
  <conditionalFormatting sqref="D120:D122">
    <cfRule type="cellIs" dxfId="1138" priority="59" operator="equal">
      <formula>0</formula>
    </cfRule>
  </conditionalFormatting>
  <conditionalFormatting sqref="C118:C119">
    <cfRule type="cellIs" dxfId="1137" priority="57" operator="equal">
      <formula>0</formula>
    </cfRule>
  </conditionalFormatting>
  <conditionalFormatting sqref="D118:D119">
    <cfRule type="cellIs" dxfId="1136" priority="58" operator="equal">
      <formula>0</formula>
    </cfRule>
  </conditionalFormatting>
  <conditionalFormatting sqref="F118:F122">
    <cfRule type="cellIs" dxfId="1135" priority="60" stopIfTrue="1" operator="greaterThanOrEqual">
      <formula>$F$6</formula>
    </cfRule>
  </conditionalFormatting>
  <conditionalFormatting sqref="G118:G122">
    <cfRule type="cellIs" dxfId="1134" priority="61" stopIfTrue="1" operator="greaterThanOrEqual">
      <formula>$G$6</formula>
    </cfRule>
  </conditionalFormatting>
  <conditionalFormatting sqref="H118:H122">
    <cfRule type="cellIs" dxfId="1133" priority="62" stopIfTrue="1" operator="greaterThanOrEqual">
      <formula>$H$6</formula>
    </cfRule>
  </conditionalFormatting>
  <conditionalFormatting sqref="I118:I122">
    <cfRule type="cellIs" dxfId="1132" priority="63" stopIfTrue="1" operator="greaterThanOrEqual">
      <formula>$I$6</formula>
    </cfRule>
  </conditionalFormatting>
  <conditionalFormatting sqref="J118:J122">
    <cfRule type="cellIs" dxfId="1131" priority="64" stopIfTrue="1" operator="greaterThanOrEqual">
      <formula>$J$6</formula>
    </cfRule>
  </conditionalFormatting>
  <conditionalFormatting sqref="K118:K122">
    <cfRule type="cellIs" dxfId="1130" priority="65" stopIfTrue="1" operator="greaterThanOrEqual">
      <formula>$K$6</formula>
    </cfRule>
  </conditionalFormatting>
  <conditionalFormatting sqref="L118:L122">
    <cfRule type="cellIs" dxfId="1129" priority="66" stopIfTrue="1" operator="greaterThanOrEqual">
      <formula>$L$6</formula>
    </cfRule>
  </conditionalFormatting>
  <conditionalFormatting sqref="M118:M122">
    <cfRule type="cellIs" dxfId="1128" priority="67" stopIfTrue="1" operator="greaterThanOrEqual">
      <formula>$M$6</formula>
    </cfRule>
  </conditionalFormatting>
  <conditionalFormatting sqref="N118:N122">
    <cfRule type="cellIs" dxfId="1127" priority="68" stopIfTrue="1" operator="greaterThanOrEqual">
      <formula>$N$6</formula>
    </cfRule>
  </conditionalFormatting>
  <conditionalFormatting sqref="E118:E122">
    <cfRule type="cellIs" dxfId="1126" priority="56" operator="between">
      <formula>59</formula>
      <formula>1</formula>
    </cfRule>
  </conditionalFormatting>
  <conditionalFormatting sqref="C120">
    <cfRule type="cellIs" dxfId="1125" priority="55" operator="equal">
      <formula>0</formula>
    </cfRule>
  </conditionalFormatting>
  <conditionalFormatting sqref="C121">
    <cfRule type="cellIs" dxfId="1124" priority="54" operator="equal">
      <formula>0</formula>
    </cfRule>
  </conditionalFormatting>
  <conditionalFormatting sqref="C122">
    <cfRule type="cellIs" dxfId="1123" priority="53" operator="equal">
      <formula>0</formula>
    </cfRule>
  </conditionalFormatting>
  <conditionalFormatting sqref="S15:S18">
    <cfRule type="cellIs" dxfId="1122" priority="51" operator="equal">
      <formula>0</formula>
    </cfRule>
  </conditionalFormatting>
  <conditionalFormatting sqref="S13:S14">
    <cfRule type="cellIs" dxfId="1121" priority="50" operator="equal">
      <formula>0</formula>
    </cfRule>
  </conditionalFormatting>
  <conditionalFormatting sqref="V13:AD18">
    <cfRule type="cellIs" dxfId="1120" priority="52" stopIfTrue="1" operator="greaterThanOrEqual">
      <formula>V$6</formula>
    </cfRule>
  </conditionalFormatting>
  <conditionalFormatting sqref="U13:U18">
    <cfRule type="cellIs" dxfId="1119" priority="49" operator="between">
      <formula>59</formula>
      <formula>1</formula>
    </cfRule>
  </conditionalFormatting>
  <conditionalFormatting sqref="S40:S41">
    <cfRule type="cellIs" dxfId="1118" priority="45" operator="equal">
      <formula>0</formula>
    </cfRule>
  </conditionalFormatting>
  <conditionalFormatting sqref="V40:AD45">
    <cfRule type="cellIs" dxfId="1117" priority="46" stopIfTrue="1" operator="greaterThanOrEqual">
      <formula>V$6</formula>
    </cfRule>
  </conditionalFormatting>
  <conditionalFormatting sqref="U40:U45">
    <cfRule type="cellIs" dxfId="1116" priority="44" operator="between">
      <formula>59</formula>
      <formula>1</formula>
    </cfRule>
  </conditionalFormatting>
  <conditionalFormatting sqref="S42:S43">
    <cfRule type="cellIs" dxfId="1115" priority="43" operator="equal">
      <formula>0</formula>
    </cfRule>
  </conditionalFormatting>
  <conditionalFormatting sqref="S44:S45">
    <cfRule type="cellIs" dxfId="1114" priority="42" operator="equal">
      <formula>0</formula>
    </cfRule>
  </conditionalFormatting>
  <conditionalFormatting sqref="S66:S67">
    <cfRule type="cellIs" dxfId="1113" priority="38" operator="equal">
      <formula>0</formula>
    </cfRule>
  </conditionalFormatting>
  <conditionalFormatting sqref="V66:AD71">
    <cfRule type="cellIs" dxfId="1112" priority="39" stopIfTrue="1" operator="greaterThanOrEqual">
      <formula>V$6</formula>
    </cfRule>
  </conditionalFormatting>
  <conditionalFormatting sqref="U66:U71">
    <cfRule type="cellIs" dxfId="1111" priority="37" operator="between">
      <formula>59</formula>
      <formula>1</formula>
    </cfRule>
  </conditionalFormatting>
  <conditionalFormatting sqref="S68">
    <cfRule type="cellIs" dxfId="1110" priority="36" operator="equal">
      <formula>0</formula>
    </cfRule>
  </conditionalFormatting>
  <conditionalFormatting sqref="S69">
    <cfRule type="cellIs" dxfId="1109" priority="35" operator="equal">
      <formula>0</formula>
    </cfRule>
  </conditionalFormatting>
  <conditionalFormatting sqref="S70">
    <cfRule type="cellIs" dxfId="1108" priority="34" operator="equal">
      <formula>0</formula>
    </cfRule>
  </conditionalFormatting>
  <conditionalFormatting sqref="S71">
    <cfRule type="cellIs" dxfId="1107" priority="33" operator="equal">
      <formula>0</formula>
    </cfRule>
  </conditionalFormatting>
  <conditionalFormatting sqref="S92:S93">
    <cfRule type="cellIs" dxfId="1106" priority="29" operator="equal">
      <formula>0</formula>
    </cfRule>
  </conditionalFormatting>
  <conditionalFormatting sqref="V92:AD97">
    <cfRule type="cellIs" dxfId="1105" priority="30" stopIfTrue="1" operator="greaterThanOrEqual">
      <formula>V$6</formula>
    </cfRule>
  </conditionalFormatting>
  <conditionalFormatting sqref="U92:U97">
    <cfRule type="cellIs" dxfId="1104" priority="28" operator="between">
      <formula>59</formula>
      <formula>1</formula>
    </cfRule>
  </conditionalFormatting>
  <conditionalFormatting sqref="S94">
    <cfRule type="cellIs" dxfId="1103" priority="27" operator="equal">
      <formula>0</formula>
    </cfRule>
  </conditionalFormatting>
  <conditionalFormatting sqref="S95">
    <cfRule type="cellIs" dxfId="1102" priority="26" operator="equal">
      <formula>0</formula>
    </cfRule>
  </conditionalFormatting>
  <conditionalFormatting sqref="S96">
    <cfRule type="cellIs" dxfId="1101" priority="25" operator="equal">
      <formula>0</formula>
    </cfRule>
  </conditionalFormatting>
  <conditionalFormatting sqref="S97">
    <cfRule type="cellIs" dxfId="1100" priority="24" operator="equal">
      <formula>0</formula>
    </cfRule>
  </conditionalFormatting>
  <conditionalFormatting sqref="S118:S119">
    <cfRule type="cellIs" dxfId="1099" priority="20" operator="equal">
      <formula>0</formula>
    </cfRule>
  </conditionalFormatting>
  <conditionalFormatting sqref="V118:AD122">
    <cfRule type="cellIs" dxfId="1098" priority="21" stopIfTrue="1" operator="greaterThanOrEqual">
      <formula>V$6</formula>
    </cfRule>
  </conditionalFormatting>
  <conditionalFormatting sqref="U118:U122">
    <cfRule type="cellIs" dxfId="1097" priority="19" operator="between">
      <formula>59</formula>
      <formula>1</formula>
    </cfRule>
  </conditionalFormatting>
  <conditionalFormatting sqref="S120">
    <cfRule type="cellIs" dxfId="1096" priority="18" operator="equal">
      <formula>0</formula>
    </cfRule>
  </conditionalFormatting>
  <conditionalFormatting sqref="S121">
    <cfRule type="cellIs" dxfId="1095" priority="17" operator="equal">
      <formula>0</formula>
    </cfRule>
  </conditionalFormatting>
  <conditionalFormatting sqref="S122">
    <cfRule type="cellIs" dxfId="1094" priority="16" operator="equal">
      <formula>0</formula>
    </cfRule>
  </conditionalFormatting>
  <conditionalFormatting sqref="T15:T18">
    <cfRule type="cellIs" dxfId="1093" priority="13" operator="equal">
      <formula>0</formula>
    </cfRule>
  </conditionalFormatting>
  <conditionalFormatting sqref="T13:T14">
    <cfRule type="cellIs" dxfId="1092" priority="12" operator="equal">
      <formula>0</formula>
    </cfRule>
  </conditionalFormatting>
  <conditionalFormatting sqref="T40:T41">
    <cfRule type="cellIs" dxfId="1091" priority="10" operator="equal">
      <formula>0</formula>
    </cfRule>
  </conditionalFormatting>
  <conditionalFormatting sqref="T42:T45">
    <cfRule type="cellIs" dxfId="1090" priority="11" operator="equal">
      <formula>0</formula>
    </cfRule>
  </conditionalFormatting>
  <conditionalFormatting sqref="T68:T71">
    <cfRule type="cellIs" dxfId="1089" priority="9" operator="equal">
      <formula>0</formula>
    </cfRule>
  </conditionalFormatting>
  <conditionalFormatting sqref="T66:T67">
    <cfRule type="cellIs" dxfId="1088" priority="8" operator="equal">
      <formula>0</formula>
    </cfRule>
  </conditionalFormatting>
  <conditionalFormatting sqref="T94:T97">
    <cfRule type="cellIs" dxfId="1087" priority="7" operator="equal">
      <formula>0</formula>
    </cfRule>
  </conditionalFormatting>
  <conditionalFormatting sqref="T92:T93">
    <cfRule type="cellIs" dxfId="1086" priority="6" operator="equal">
      <formula>0</formula>
    </cfRule>
  </conditionalFormatting>
  <conditionalFormatting sqref="C123">
    <cfRule type="cellIs" dxfId="1085" priority="5" operator="equal">
      <formula>0</formula>
    </cfRule>
  </conditionalFormatting>
  <conditionalFormatting sqref="T123">
    <cfRule type="cellIs" dxfId="1084" priority="4" operator="equal">
      <formula>0</formula>
    </cfRule>
  </conditionalFormatting>
  <conditionalFormatting sqref="T120:T122">
    <cfRule type="cellIs" dxfId="1083" priority="3" operator="equal">
      <formula>0</formula>
    </cfRule>
  </conditionalFormatting>
  <conditionalFormatting sqref="T118:T119">
    <cfRule type="cellIs" dxfId="1082" priority="2" operator="equal">
      <formula>0</formula>
    </cfRule>
  </conditionalFormatting>
  <conditionalFormatting sqref="S123">
    <cfRule type="cellIs" dxfId="1081" priority="1" operator="equal">
      <formula>0</formula>
    </cfRule>
  </conditionalFormatting>
  <dataValidations count="2">
    <dataValidation type="list" allowBlank="1" showInputMessage="1" showErrorMessage="1" sqref="B791 B38 B65 B91 B117 B143 B170 B197 B224 B251 B278 B305 B332 B359 B386 B413 B440 B467 B494 B521 B548 B575 B602 B629 B656 B683 B710 B737 B764 B11">
      <formula1>НасПункт</formula1>
    </dataValidation>
    <dataValidation type="list" allowBlank="1" showInputMessage="1" showErrorMessage="1" sqref="F5:P5 V5:AF5">
      <formula1>ПоказателиГВС</formula1>
    </dataValidation>
  </dataValidations>
  <pageMargins left="0.7" right="0.7" top="0.75" bottom="0.75" header="0.3" footer="0.3"/>
  <pageSetup paperSize="9" scale="1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  <outlinePr summaryBelow="0" summaryRight="0"/>
    <pageSetUpPr fitToPage="1"/>
  </sheetPr>
  <dimension ref="A1:AH818"/>
  <sheetViews>
    <sheetView zoomScale="90" zoomScaleNormal="90" workbookViewId="0">
      <pane xSplit="2" ySplit="8" topLeftCell="C9" activePane="bottomRight" state="frozen"/>
      <selection pane="topRight" activeCell="C1" sqref="C1"/>
      <selection pane="bottomLeft" activeCell="A11" sqref="A11"/>
      <selection pane="bottomRight" activeCell="B1" sqref="B1:B4"/>
    </sheetView>
  </sheetViews>
  <sheetFormatPr defaultRowHeight="15" outlineLevelRow="1" outlineLevelCol="1" x14ac:dyDescent="0.25"/>
  <cols>
    <col min="1" max="1" width="3.85546875" style="16" customWidth="1"/>
    <col min="2" max="2" width="21.85546875" style="16" customWidth="1"/>
    <col min="3" max="3" width="24.7109375" style="16" customWidth="1"/>
    <col min="4" max="4" width="10.7109375" style="17" customWidth="1"/>
    <col min="5" max="5" width="12.7109375" style="16" customWidth="1"/>
    <col min="6" max="7" width="9.7109375" style="16" customWidth="1" outlineLevel="1"/>
    <col min="8" max="8" width="10.28515625" style="16" customWidth="1" outlineLevel="1"/>
    <col min="9" max="13" width="9.7109375" style="16" customWidth="1" outlineLevel="1"/>
    <col min="14" max="14" width="11.7109375" style="16" customWidth="1" outlineLevel="1"/>
    <col min="15" max="16" width="9.7109375" style="16" customWidth="1" outlineLevel="1"/>
    <col min="17" max="18" width="7.85546875" style="16" customWidth="1"/>
    <col min="19" max="19" width="21.85546875" style="16" customWidth="1"/>
    <col min="20" max="20" width="10.7109375" style="16" customWidth="1"/>
    <col min="21" max="21" width="12.7109375" style="16" customWidth="1"/>
    <col min="22" max="23" width="9.7109375" style="16" customWidth="1" outlineLevel="1"/>
    <col min="24" max="24" width="10.28515625" style="16" customWidth="1" outlineLevel="1"/>
    <col min="25" max="29" width="9.7109375" style="16" customWidth="1" outlineLevel="1"/>
    <col min="30" max="30" width="12.140625" style="16" customWidth="1" outlineLevel="1"/>
    <col min="31" max="32" width="9.7109375" style="16" customWidth="1" outlineLevel="1"/>
    <col min="33" max="34" width="7.7109375" style="16" customWidth="1"/>
  </cols>
  <sheetData>
    <row r="1" spans="1:34" ht="18" customHeight="1" x14ac:dyDescent="0.25">
      <c r="B1" s="18" t="str">
        <f>"Сводная таблица результатов исследований качества горячей воды в закрытой системе горячего водоснабжения за 2 квартал "&amp;НАЧАЛО!$F$6&amp;" года"</f>
        <v>Сводная таблица результатов исследований качества горячей воды в закрытой системе горячего водоснабжения за 2 квартал 2019 года</v>
      </c>
    </row>
    <row r="2" spans="1:34" ht="18" customHeight="1" x14ac:dyDescent="0.25">
      <c r="B2" s="18" t="str">
        <f>НАЧАЛО!F2</f>
        <v>Удорский филиал АО "Коми тепловая компания"</v>
      </c>
      <c r="H2" s="17"/>
    </row>
    <row r="3" spans="1:34" ht="27" customHeight="1" x14ac:dyDescent="0.25">
      <c r="A3" s="19"/>
      <c r="B3" s="130" t="s">
        <v>41</v>
      </c>
      <c r="C3" s="129" t="s">
        <v>86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 t="s">
        <v>87</v>
      </c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</row>
    <row r="4" spans="1:34" ht="27" customHeight="1" x14ac:dyDescent="0.25">
      <c r="A4" s="19"/>
      <c r="B4" s="131"/>
      <c r="C4" s="130" t="s">
        <v>44</v>
      </c>
      <c r="D4" s="130" t="s">
        <v>43</v>
      </c>
      <c r="E4" s="126" t="s">
        <v>63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36" t="s">
        <v>45</v>
      </c>
      <c r="R4" s="136"/>
      <c r="S4" s="130" t="s">
        <v>56</v>
      </c>
      <c r="T4" s="130" t="s">
        <v>43</v>
      </c>
      <c r="U4" s="126" t="s">
        <v>63</v>
      </c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36" t="s">
        <v>45</v>
      </c>
      <c r="AH4" s="136"/>
    </row>
    <row r="5" spans="1:34" ht="24.75" customHeight="1" x14ac:dyDescent="0.25">
      <c r="A5" s="20"/>
      <c r="B5" s="131"/>
      <c r="C5" s="131"/>
      <c r="D5" s="131"/>
      <c r="E5" s="78" t="s">
        <v>70</v>
      </c>
      <c r="F5" s="80" t="s">
        <v>99</v>
      </c>
      <c r="G5" s="80" t="s">
        <v>100</v>
      </c>
      <c r="H5" s="80" t="s">
        <v>1</v>
      </c>
      <c r="I5" s="80" t="s">
        <v>0</v>
      </c>
      <c r="J5" s="80" t="s">
        <v>62</v>
      </c>
      <c r="K5" s="80" t="s">
        <v>2</v>
      </c>
      <c r="L5" s="80" t="s">
        <v>3</v>
      </c>
      <c r="M5" s="80" t="s">
        <v>65</v>
      </c>
      <c r="N5" s="80" t="s">
        <v>67</v>
      </c>
      <c r="O5" s="80"/>
      <c r="P5" s="80"/>
      <c r="Q5" s="136" t="s">
        <v>92</v>
      </c>
      <c r="R5" s="136" t="s">
        <v>94</v>
      </c>
      <c r="S5" s="131"/>
      <c r="T5" s="131"/>
      <c r="U5" s="78" t="s">
        <v>70</v>
      </c>
      <c r="V5" s="80" t="s">
        <v>99</v>
      </c>
      <c r="W5" s="80" t="s">
        <v>100</v>
      </c>
      <c r="X5" s="80" t="s">
        <v>1</v>
      </c>
      <c r="Y5" s="80" t="s">
        <v>0</v>
      </c>
      <c r="Z5" s="80" t="s">
        <v>62</v>
      </c>
      <c r="AA5" s="80" t="s">
        <v>2</v>
      </c>
      <c r="AB5" s="80" t="s">
        <v>3</v>
      </c>
      <c r="AC5" s="80" t="s">
        <v>65</v>
      </c>
      <c r="AD5" s="80" t="s">
        <v>67</v>
      </c>
      <c r="AE5" s="80"/>
      <c r="AF5" s="80"/>
      <c r="AG5" s="136" t="s">
        <v>92</v>
      </c>
      <c r="AH5" s="136" t="s">
        <v>94</v>
      </c>
    </row>
    <row r="6" spans="1:34" ht="15" customHeight="1" x14ac:dyDescent="0.25">
      <c r="A6" s="21"/>
      <c r="B6" s="131"/>
      <c r="C6" s="131"/>
      <c r="D6" s="131"/>
      <c r="E6" s="81">
        <v>60</v>
      </c>
      <c r="F6" s="81">
        <f>IF(F5=0,"",VLOOKUP(F5,НАЧАЛО!$C$125:$E$175,MATCH(НАЧАЛО!$E$123,НАЧАЛО!$C$123:$E$123,0),0))</f>
        <v>2</v>
      </c>
      <c r="G6" s="81">
        <f>IF(G5=0,"",VLOOKUP(G5,НАЧАЛО!$C$125:$E$175,MATCH(НАЧАЛО!$E$123,НАЧАЛО!$C$123:$E$123,0),0))</f>
        <v>2</v>
      </c>
      <c r="H6" s="81">
        <f>IF(H5=0,"",VLOOKUP(H5,НАЧАЛО!$C$125:$E$175,MATCH(НАЧАЛО!$E$123,НАЧАЛО!$C$123:$E$123,0),0))</f>
        <v>20</v>
      </c>
      <c r="I6" s="81">
        <f>IF(I5=0,"",VLOOKUP(I5,НАЧАЛО!$C$125:$E$175,MATCH(НАЧАЛО!$E$123,НАЧАЛО!$C$123:$E$123,0),0))</f>
        <v>1.5</v>
      </c>
      <c r="J6" s="81">
        <f>IF(J5=0,"",VLOOKUP(J5,НАЧАЛО!$C$125:$E$175,MATCH(НАЧАЛО!$E$123,НАЧАЛО!$C$123:$E$123,0),0))</f>
        <v>9</v>
      </c>
      <c r="K6" s="81">
        <f>IF(K5=0,"",VLOOKUP(K5,НАЧАЛО!$C$125:$E$175,MATCH(НАЧАЛО!$E$123,НАЧАЛО!$C$123:$E$123,0),0))</f>
        <v>0.3</v>
      </c>
      <c r="L6" s="81">
        <f>IF(L5=0,"",VLOOKUP(L5,НАЧАЛО!$C$125:$E$175,MATCH(НАЧАЛО!$E$123,НАЧАЛО!$C$123:$E$123,0),0))</f>
        <v>0.1</v>
      </c>
      <c r="M6" s="81">
        <f>IF(M5=0,"",VLOOKUP(M5,НАЧАЛО!$C$125:$E$175,MATCH(НАЧАЛО!$E$123,НАЧАЛО!$C$123:$E$123,0),0))</f>
        <v>5</v>
      </c>
      <c r="N6" s="81">
        <f>IF(N5=0,"",VLOOKUP(N5,НАЧАЛО!$C$125:$E$175,MATCH(НАЧАЛО!$E$123,НАЧАЛО!$C$123:$E$123,0),0))</f>
        <v>3.0000000000000001E-3</v>
      </c>
      <c r="O6" s="81" t="str">
        <f>IF(O5=0,"",VLOOKUP(O5,НАЧАЛО!$C$125:$E$175,MATCH(НАЧАЛО!$E$123,НАЧАЛО!$C$123:$E$123,0),0))</f>
        <v/>
      </c>
      <c r="P6" s="81" t="str">
        <f>IF(P5=0,"",VLOOKUP(P5,НАЧАЛО!$C$125:$E$175,MATCH(НАЧАЛО!$E$123,НАЧАЛО!$C$123:$E$123,0),0))</f>
        <v/>
      </c>
      <c r="Q6" s="136"/>
      <c r="R6" s="136"/>
      <c r="S6" s="131"/>
      <c r="T6" s="131"/>
      <c r="U6" s="81">
        <v>60</v>
      </c>
      <c r="V6" s="81">
        <f>IF(V5=0,"",VLOOKUP(V5,НАЧАЛО!$C$125:$E$175,MATCH(НАЧАЛО!$E$123,НАЧАЛО!$C$123:$E$123,0),0))</f>
        <v>2</v>
      </c>
      <c r="W6" s="81">
        <f>IF(W5=0,"",VLOOKUP(W5,НАЧАЛО!$C$125:$E$175,MATCH(НАЧАЛО!$E$123,НАЧАЛО!$C$123:$E$123,0),0))</f>
        <v>2</v>
      </c>
      <c r="X6" s="81">
        <f>IF(X5=0,"",VLOOKUP(X5,НАЧАЛО!$C$125:$E$175,MATCH(НАЧАЛО!$E$123,НАЧАЛО!$C$123:$E$123,0),0))</f>
        <v>20</v>
      </c>
      <c r="Y6" s="81">
        <f>IF(Y5=0,"",VLOOKUP(Y5,НАЧАЛО!$C$125:$E$175,MATCH(НАЧАЛО!$E$123,НАЧАЛО!$C$123:$E$123,0),0))</f>
        <v>1.5</v>
      </c>
      <c r="Z6" s="81">
        <f>IF(Z5=0,"",VLOOKUP(Z5,НАЧАЛО!$C$125:$E$175,MATCH(НАЧАЛО!$E$123,НАЧАЛО!$C$123:$E$123,0),0))</f>
        <v>9</v>
      </c>
      <c r="AA6" s="81">
        <f>IF(AA5=0,"",VLOOKUP(AA5,НАЧАЛО!$C$125:$E$175,MATCH(НАЧАЛО!$E$123,НАЧАЛО!$C$123:$E$123,0),0))</f>
        <v>0.3</v>
      </c>
      <c r="AB6" s="81">
        <f>IF(AB5=0,"",VLOOKUP(AB5,НАЧАЛО!$C$125:$E$175,MATCH(НАЧАЛО!$E$123,НАЧАЛО!$C$123:$E$123,0),0))</f>
        <v>0.1</v>
      </c>
      <c r="AC6" s="81">
        <f>IF(AC5=0,"",VLOOKUP(AC5,НАЧАЛО!$C$125:$E$175,MATCH(НАЧАЛО!$E$123,НАЧАЛО!$C$123:$E$123,0),0))</f>
        <v>5</v>
      </c>
      <c r="AD6" s="81">
        <f>IF(AD5=0,"",VLOOKUP(AD5,НАЧАЛО!$C$125:$E$175,MATCH(НАЧАЛО!$E$123,НАЧАЛО!$C$123:$E$123,0),0))</f>
        <v>3.0000000000000001E-3</v>
      </c>
      <c r="AE6" s="81" t="str">
        <f>IF(AE5=0,"",VLOOKUP(AE5,НАЧАЛО!$C$125:$E$175,MATCH(НАЧАЛО!$E$123,НАЧАЛО!$C$123:$E$123,0),0))</f>
        <v/>
      </c>
      <c r="AF6" s="81" t="str">
        <f>IF(AF5=0,"",VLOOKUP(AF5,НАЧАЛО!$C$125:$E$175,MATCH(НАЧАЛО!$E$123,НАЧАЛО!$C$123:$E$123,0),0))</f>
        <v/>
      </c>
      <c r="AG6" s="136"/>
      <c r="AH6" s="136"/>
    </row>
    <row r="7" spans="1:34" ht="15" customHeight="1" x14ac:dyDescent="0.25">
      <c r="A7" s="21"/>
      <c r="B7" s="132"/>
      <c r="C7" s="132"/>
      <c r="D7" s="132"/>
      <c r="E7" s="79" t="s">
        <v>55</v>
      </c>
      <c r="F7" s="79" t="str">
        <f>IF(F5=0,"",VLOOKUP(F5,НАЧАЛО!$C$125:$E$175,MATCH(НАЧАЛО!$D$123,НАЧАЛО!$C$123:$E$123,0),0))</f>
        <v>балла</v>
      </c>
      <c r="G7" s="79" t="str">
        <f>IF(G5=0,"",VLOOKUP(G5,НАЧАЛО!$C$125:$E$175,MATCH(НАЧАЛО!$D$123,НАЧАЛО!$C$123:$E$123,0),0))</f>
        <v>балла</v>
      </c>
      <c r="H7" s="79" t="str">
        <f>IF(H5=0,"",VLOOKUP(H5,НАЧАЛО!$C$125:$E$175,MATCH(НАЧАЛО!$D$123,НАЧАЛО!$C$123:$E$123,0),0))</f>
        <v>градусов</v>
      </c>
      <c r="I7" s="79" t="str">
        <f>IF(I5=0,"",VLOOKUP(I5,НАЧАЛО!$C$125:$E$175,MATCH(НАЧАЛО!$D$123,НАЧАЛО!$C$123:$E$123,0),0))</f>
        <v>мг/куб.дм</v>
      </c>
      <c r="J7" s="79" t="str">
        <f>IF(J5=0,"",VLOOKUP(J5,НАЧАЛО!$C$125:$E$175,MATCH(НАЧАЛО!$D$123,НАЧАЛО!$C$123:$E$123,0),0))</f>
        <v>единиц</v>
      </c>
      <c r="K7" s="79" t="str">
        <f>IF(K5=0,"",VLOOKUP(K5,НАЧАЛО!$C$125:$E$175,MATCH(НАЧАЛО!$D$123,НАЧАЛО!$C$123:$E$123,0),0))</f>
        <v>мг/куб.дм</v>
      </c>
      <c r="L7" s="79" t="str">
        <f>IF(L5=0,"",VLOOKUP(L5,НАЧАЛО!$C$125:$E$175,MATCH(НАЧАЛО!$D$123,НАЧАЛО!$C$123:$E$123,0),0))</f>
        <v>мг/куб.дм</v>
      </c>
      <c r="M7" s="79" t="str">
        <f>IF(M5=0,"",VLOOKUP(M5,НАЧАЛО!$C$125:$E$175,MATCH(НАЧАЛО!$D$123,НАЧАЛО!$C$123:$E$123,0),0))</f>
        <v>мг/куб.дм</v>
      </c>
      <c r="N7" s="79" t="str">
        <f>IF(N5=0,"",VLOOKUP(N5,НАЧАЛО!$C$125:$E$175,MATCH(НАЧАЛО!$D$123,НАЧАЛО!$C$123:$E$123,0),0))</f>
        <v>мг/куб.дм</v>
      </c>
      <c r="O7" s="79" t="str">
        <f>IF(O5=0,"",VLOOKUP(O5,НАЧАЛО!$C$125:$E$175,MATCH(НАЧАЛО!$D$123,НАЧАЛО!$C$123:$E$123,0),0))</f>
        <v/>
      </c>
      <c r="P7" s="79" t="str">
        <f>IF(P5=0,"",VLOOKUP(P5,НАЧАЛО!$C$125:$E$175,MATCH(НАЧАЛО!$D$123,НАЧАЛО!$C$123:$E$123,0),0))</f>
        <v/>
      </c>
      <c r="Q7" s="136"/>
      <c r="R7" s="136"/>
      <c r="S7" s="132"/>
      <c r="T7" s="132"/>
      <c r="U7" s="79" t="s">
        <v>55</v>
      </c>
      <c r="V7" s="79" t="str">
        <f>IF(V5=0,"",VLOOKUP(V5,НАЧАЛО!$C$125:$E$175,MATCH(НАЧАЛО!$D$123,НАЧАЛО!$C$123:$E$123,0),0))</f>
        <v>балла</v>
      </c>
      <c r="W7" s="79" t="str">
        <f>IF(W5=0,"",VLOOKUP(W5,НАЧАЛО!$C$125:$E$175,MATCH(НАЧАЛО!$D$123,НАЧАЛО!$C$123:$E$123,0),0))</f>
        <v>балла</v>
      </c>
      <c r="X7" s="79" t="str">
        <f>IF(X5=0,"",VLOOKUP(X5,НАЧАЛО!$C$125:$E$175,MATCH(НАЧАЛО!$D$123,НАЧАЛО!$C$123:$E$123,0),0))</f>
        <v>градусов</v>
      </c>
      <c r="Y7" s="79" t="str">
        <f>IF(Y5=0,"",VLOOKUP(Y5,НАЧАЛО!$C$125:$E$175,MATCH(НАЧАЛО!$D$123,НАЧАЛО!$C$123:$E$123,0),0))</f>
        <v>мг/куб.дм</v>
      </c>
      <c r="Z7" s="79" t="str">
        <f>IF(Z5=0,"",VLOOKUP(Z5,НАЧАЛО!$C$125:$E$175,MATCH(НАЧАЛО!$D$123,НАЧАЛО!$C$123:$E$123,0),0))</f>
        <v>единиц</v>
      </c>
      <c r="AA7" s="79" t="str">
        <f>IF(AA5=0,"",VLOOKUP(AA5,НАЧАЛО!$C$125:$E$175,MATCH(НАЧАЛО!$D$123,НАЧАЛО!$C$123:$E$123,0),0))</f>
        <v>мг/куб.дм</v>
      </c>
      <c r="AB7" s="79" t="str">
        <f>IF(AB5=0,"",VLOOKUP(AB5,НАЧАЛО!$C$125:$E$175,MATCH(НАЧАЛО!$D$123,НАЧАЛО!$C$123:$E$123,0),0))</f>
        <v>мг/куб.дм</v>
      </c>
      <c r="AC7" s="79" t="str">
        <f>IF(AC5=0,"",VLOOKUP(AC5,НАЧАЛО!$C$125:$E$175,MATCH(НАЧАЛО!$D$123,НАЧАЛО!$C$123:$E$123,0),0))</f>
        <v>мг/куб.дм</v>
      </c>
      <c r="AD7" s="79" t="str">
        <f>IF(AD5=0,"",VLOOKUP(AD5,НАЧАЛО!$C$125:$E$175,MATCH(НАЧАЛО!$D$123,НАЧАЛО!$C$123:$E$123,0),0))</f>
        <v>мг/куб.дм</v>
      </c>
      <c r="AE7" s="79" t="str">
        <f>IF(AE5=0,"",VLOOKUP(AE5,НАЧАЛО!$C$125:$E$175,MATCH(НАЧАЛО!$D$123,НАЧАЛО!$C$123:$E$123,0),0))</f>
        <v/>
      </c>
      <c r="AF7" s="79" t="str">
        <f>IF(AF5=0,"",VLOOKUP(AF5,НАЧАЛО!$C$125:$E$175,MATCH(НАЧАЛО!$D$123,НАЧАЛО!$C$123:$E$123,0),0))</f>
        <v/>
      </c>
      <c r="AG7" s="136"/>
      <c r="AH7" s="136"/>
    </row>
    <row r="8" spans="1:34" ht="15" customHeight="1" x14ac:dyDescent="0.25">
      <c r="A8" s="59"/>
      <c r="B8" s="58">
        <v>1</v>
      </c>
      <c r="C8" s="58">
        <f>B8+1</f>
        <v>2</v>
      </c>
      <c r="D8" s="58">
        <f t="shared" ref="D8:AH8" si="0">C8+1</f>
        <v>3</v>
      </c>
      <c r="E8" s="58">
        <f t="shared" si="0"/>
        <v>4</v>
      </c>
      <c r="F8" s="58">
        <f t="shared" si="0"/>
        <v>5</v>
      </c>
      <c r="G8" s="58">
        <f t="shared" si="0"/>
        <v>6</v>
      </c>
      <c r="H8" s="58">
        <f t="shared" si="0"/>
        <v>7</v>
      </c>
      <c r="I8" s="58">
        <f t="shared" si="0"/>
        <v>8</v>
      </c>
      <c r="J8" s="58">
        <f t="shared" si="0"/>
        <v>9</v>
      </c>
      <c r="K8" s="58">
        <f t="shared" si="0"/>
        <v>10</v>
      </c>
      <c r="L8" s="58">
        <f t="shared" si="0"/>
        <v>11</v>
      </c>
      <c r="M8" s="58">
        <f t="shared" si="0"/>
        <v>12</v>
      </c>
      <c r="N8" s="58">
        <f t="shared" si="0"/>
        <v>13</v>
      </c>
      <c r="O8" s="58">
        <f t="shared" si="0"/>
        <v>14</v>
      </c>
      <c r="P8" s="58">
        <f t="shared" si="0"/>
        <v>15</v>
      </c>
      <c r="Q8" s="58">
        <f t="shared" si="0"/>
        <v>16</v>
      </c>
      <c r="R8" s="58">
        <f t="shared" si="0"/>
        <v>17</v>
      </c>
      <c r="S8" s="58">
        <f t="shared" si="0"/>
        <v>18</v>
      </c>
      <c r="T8" s="58">
        <f t="shared" si="0"/>
        <v>19</v>
      </c>
      <c r="U8" s="58">
        <f t="shared" si="0"/>
        <v>20</v>
      </c>
      <c r="V8" s="58">
        <f t="shared" si="0"/>
        <v>21</v>
      </c>
      <c r="W8" s="58">
        <f t="shared" si="0"/>
        <v>22</v>
      </c>
      <c r="X8" s="58">
        <f t="shared" si="0"/>
        <v>23</v>
      </c>
      <c r="Y8" s="58">
        <f t="shared" si="0"/>
        <v>24</v>
      </c>
      <c r="Z8" s="58">
        <f t="shared" si="0"/>
        <v>25</v>
      </c>
      <c r="AA8" s="58">
        <f t="shared" si="0"/>
        <v>26</v>
      </c>
      <c r="AB8" s="58">
        <f t="shared" si="0"/>
        <v>27</v>
      </c>
      <c r="AC8" s="58">
        <f t="shared" si="0"/>
        <v>28</v>
      </c>
      <c r="AD8" s="58">
        <f t="shared" si="0"/>
        <v>29</v>
      </c>
      <c r="AE8" s="58">
        <f t="shared" si="0"/>
        <v>30</v>
      </c>
      <c r="AF8" s="58">
        <f t="shared" si="0"/>
        <v>31</v>
      </c>
      <c r="AG8" s="58">
        <f t="shared" si="0"/>
        <v>32</v>
      </c>
      <c r="AH8" s="58">
        <f t="shared" si="0"/>
        <v>33</v>
      </c>
    </row>
    <row r="9" spans="1:34" ht="18" customHeight="1" x14ac:dyDescent="0.25">
      <c r="A9" s="60">
        <v>1</v>
      </c>
      <c r="B9" s="127" t="str">
        <f>"Итого за 2 квартал "&amp;НАЧАЛО!$F$6&amp;" года"</f>
        <v>Итого за 2 квартал 2019 года</v>
      </c>
      <c r="C9" s="45" t="s">
        <v>4</v>
      </c>
      <c r="D9" s="46"/>
      <c r="E9" s="6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51">
        <f>SUMIF($C$11:$C$816,$C$9,Q11:Q816)</f>
        <v>2</v>
      </c>
      <c r="R9" s="51">
        <f>SUMIF($C$11:$C$816,$C$9,R11:R816)</f>
        <v>4</v>
      </c>
      <c r="S9" s="45" t="s">
        <v>4</v>
      </c>
      <c r="T9" s="49"/>
      <c r="U9" s="67"/>
      <c r="V9" s="49"/>
      <c r="W9" s="49"/>
      <c r="X9" s="49"/>
      <c r="Y9" s="49"/>
      <c r="Z9" s="49"/>
      <c r="AA9" s="49"/>
      <c r="AB9" s="49"/>
      <c r="AC9" s="49"/>
      <c r="AD9" s="49"/>
      <c r="AE9" s="49"/>
      <c r="AF9" s="50"/>
      <c r="AG9" s="51">
        <f>SUMIF($C$11:$C$816,$C$9,AG11:AG816)</f>
        <v>0</v>
      </c>
      <c r="AH9" s="51">
        <f>SUMIF($C$11:$C$816,$C$9,AH11:AH816)</f>
        <v>4</v>
      </c>
    </row>
    <row r="10" spans="1:34" ht="18" customHeight="1" x14ac:dyDescent="0.25">
      <c r="A10" s="60">
        <v>1</v>
      </c>
      <c r="B10" s="128"/>
      <c r="C10" s="52" t="s">
        <v>5</v>
      </c>
      <c r="D10" s="53"/>
      <c r="E10" s="72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  <c r="Q10" s="51">
        <f>SUMIF($C$11:$C$816,$C$10,Q11:Q816)</f>
        <v>4</v>
      </c>
      <c r="R10" s="51">
        <f>SUMIF($C$11:$C$816,$C$10,R11:R816)</f>
        <v>4</v>
      </c>
      <c r="S10" s="52" t="s">
        <v>5</v>
      </c>
      <c r="T10" s="49"/>
      <c r="U10" s="72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50"/>
      <c r="AG10" s="51">
        <f>SUMIF($C$11:$C$816,$C$10,AG11:AG816)</f>
        <v>0</v>
      </c>
      <c r="AH10" s="51">
        <f>SUMIF($C$11:$C$816,$C$10,AH11:AH816)</f>
        <v>4</v>
      </c>
    </row>
    <row r="11" spans="1:34" ht="15" customHeight="1" x14ac:dyDescent="0.25">
      <c r="A11" s="60">
        <f>IF((SUM(D11:R11)+SUM(S11:AH11))=0,0,1)</f>
        <v>1</v>
      </c>
      <c r="B11" s="124" t="s">
        <v>139</v>
      </c>
      <c r="C11" s="8" t="s">
        <v>4</v>
      </c>
      <c r="D11" s="22"/>
      <c r="E11" s="6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  <c r="Q11" s="27">
        <f>COUNTIF(Q13:Q37,"-")</f>
        <v>1</v>
      </c>
      <c r="R11" s="27">
        <f>COUNTIF(R13:R37,"-")</f>
        <v>2</v>
      </c>
      <c r="S11" s="8" t="s">
        <v>4</v>
      </c>
      <c r="T11" s="25"/>
      <c r="U11" s="62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6"/>
      <c r="AG11" s="27">
        <f>COUNTIF(AG13:AG37,"-")</f>
        <v>0</v>
      </c>
      <c r="AH11" s="27">
        <f>COUNTIF(AH13:AH37,"-")</f>
        <v>2</v>
      </c>
    </row>
    <row r="12" spans="1:34" ht="15" customHeight="1" x14ac:dyDescent="0.25">
      <c r="A12" s="60">
        <f t="shared" ref="A12:A74" si="1">IF((SUM(D12:R12)+SUM(S12:AH12))=0,0,1)</f>
        <v>1</v>
      </c>
      <c r="B12" s="125"/>
      <c r="C12" s="8" t="s">
        <v>5</v>
      </c>
      <c r="D12" s="22"/>
      <c r="E12" s="6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/>
      <c r="Q12" s="27">
        <f>COUNTIF(Q13:Q37,"-")+COUNTIF(Q13:Q37,"+")</f>
        <v>2</v>
      </c>
      <c r="R12" s="27">
        <f>COUNTIF(R13:R37,"-")+COUNTIF(R13:R37,"+")</f>
        <v>2</v>
      </c>
      <c r="S12" s="8" t="s">
        <v>5</v>
      </c>
      <c r="T12" s="25"/>
      <c r="U12" s="62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6"/>
      <c r="AG12" s="27">
        <f>COUNTIF(AG13:AG37,"-")+COUNTIF(AG13:AG37,"+")</f>
        <v>0</v>
      </c>
      <c r="AH12" s="27">
        <f>COUNTIF(AH13:AH37,"-")+COUNTIF(AH13:AH37,"+")</f>
        <v>2</v>
      </c>
    </row>
    <row r="13" spans="1:34" ht="36.75" customHeight="1" outlineLevel="1" x14ac:dyDescent="0.25">
      <c r="A13" s="60">
        <f t="shared" si="1"/>
        <v>1</v>
      </c>
      <c r="B13" s="15" t="str">
        <f>B11</f>
        <v>пгт. Усогорск</v>
      </c>
      <c r="C13" s="31" t="s">
        <v>189</v>
      </c>
      <c r="D13" s="10">
        <v>43572</v>
      </c>
      <c r="E13" s="32">
        <v>62</v>
      </c>
      <c r="F13" s="32"/>
      <c r="G13" s="32">
        <v>0</v>
      </c>
      <c r="H13" s="32">
        <v>8.8000000000000007</v>
      </c>
      <c r="I13" s="32">
        <v>1.47</v>
      </c>
      <c r="J13" s="32">
        <v>8</v>
      </c>
      <c r="K13" s="32">
        <v>1.4</v>
      </c>
      <c r="L13" s="32">
        <v>5.0000000000000001E-3</v>
      </c>
      <c r="M13" s="32"/>
      <c r="N13" s="91">
        <v>2E-3</v>
      </c>
      <c r="O13" s="32"/>
      <c r="P13" s="32"/>
      <c r="Q13" s="76" t="str">
        <f>IF(E13=0,"",IF(E13&gt;=$E$6,"+","-"))</f>
        <v>+</v>
      </c>
      <c r="R13" s="76" t="str">
        <f>IF(C13&gt;0,IF(AND(F13&lt;=$F$6,G13&lt;=$G$6,H13&lt;=$H$6,I13&lt;=$I$6,J13&lt;=$J$6,K13&lt;=$K$6,L13&lt;=$L$6,M13&lt;=$M$6,N13&lt;=$N$6,O13&lt;=$O$6,P13&lt;=$P$6),"+","-"),"")</f>
        <v>-</v>
      </c>
      <c r="S13" s="31" t="s">
        <v>191</v>
      </c>
      <c r="T13" s="10">
        <v>43572</v>
      </c>
      <c r="U13" s="32"/>
      <c r="V13" s="32"/>
      <c r="W13" s="32">
        <v>0</v>
      </c>
      <c r="X13" s="32">
        <v>8.8000000000000007</v>
      </c>
      <c r="Y13" s="32">
        <v>1.5</v>
      </c>
      <c r="Z13" s="32">
        <v>8.1</v>
      </c>
      <c r="AA13" s="32">
        <v>1.4</v>
      </c>
      <c r="AB13" s="32">
        <v>5.0000000000000001E-3</v>
      </c>
      <c r="AC13" s="32"/>
      <c r="AD13" s="32">
        <v>2E-3</v>
      </c>
      <c r="AE13" s="32"/>
      <c r="AF13" s="32"/>
      <c r="AG13" s="76" t="str">
        <f>IF(U13=0,"",IF(U13&gt;=$U$6,"+","-"))</f>
        <v/>
      </c>
      <c r="AH13" s="76" t="str">
        <f>IF(S13&gt;0,IF(AND(V13&lt;=$V$6,W13&lt;=$W$6,X13&lt;=$X$6,Y13&lt;=$Y$6,Z13&lt;=$Z$6,AA13&lt;=$AA$6,AB13&lt;=$AB$6,AC13&lt;=$AC$6,AD13&lt;=$AD$6,AE13&lt;=$AE$6,AF13&lt;=$AF$6),"+","-"),"")</f>
        <v>-</v>
      </c>
    </row>
    <row r="14" spans="1:34" ht="36.75" customHeight="1" outlineLevel="1" x14ac:dyDescent="0.25">
      <c r="A14" s="60">
        <f t="shared" si="1"/>
        <v>1</v>
      </c>
      <c r="B14" s="15" t="str">
        <f>B13</f>
        <v>пгт. Усогорск</v>
      </c>
      <c r="C14" s="31" t="s">
        <v>189</v>
      </c>
      <c r="D14" s="10">
        <v>43600</v>
      </c>
      <c r="E14" s="32">
        <v>56</v>
      </c>
      <c r="F14" s="32"/>
      <c r="G14" s="32">
        <v>0</v>
      </c>
      <c r="H14" s="32">
        <v>71</v>
      </c>
      <c r="I14" s="32">
        <v>4.5999999999999996</v>
      </c>
      <c r="J14" s="32">
        <v>7.2</v>
      </c>
      <c r="K14" s="32">
        <v>2</v>
      </c>
      <c r="L14" s="32">
        <v>4.4999999999999998E-2</v>
      </c>
      <c r="M14" s="32"/>
      <c r="N14" s="32">
        <v>2E-3</v>
      </c>
      <c r="O14" s="32"/>
      <c r="P14" s="32"/>
      <c r="Q14" s="76" t="str">
        <f t="shared" ref="Q14:Q36" si="2">IF(E14=0,"",IF(E14&gt;=$E$6,"+","-"))</f>
        <v>-</v>
      </c>
      <c r="R14" s="76" t="str">
        <f t="shared" ref="R14:R37" si="3">IF(C14&gt;0,IF(AND(F14&lt;=$F$6,G14&lt;=$G$6,H14&lt;=$H$6,I14&lt;=$I$6,J14&lt;=$J$6,K14&lt;=$K$6,L14&lt;=$L$6,M14&lt;=$M$6,N14&lt;=$N$6,O14&lt;=$O$6,P14&lt;=$P$6),"+","-"),"")</f>
        <v>-</v>
      </c>
      <c r="S14" s="31" t="s">
        <v>191</v>
      </c>
      <c r="T14" s="10">
        <v>43600</v>
      </c>
      <c r="U14" s="32"/>
      <c r="V14" s="32"/>
      <c r="W14" s="32">
        <v>0</v>
      </c>
      <c r="X14" s="32">
        <v>76</v>
      </c>
      <c r="Y14" s="32">
        <v>4.5</v>
      </c>
      <c r="Z14" s="32">
        <v>7.4</v>
      </c>
      <c r="AA14" s="32">
        <v>2</v>
      </c>
      <c r="AB14" s="32">
        <v>4.2999999999999997E-2</v>
      </c>
      <c r="AC14" s="32"/>
      <c r="AD14" s="32">
        <v>2E-3</v>
      </c>
      <c r="AE14" s="32"/>
      <c r="AF14" s="32"/>
      <c r="AG14" s="76" t="str">
        <f t="shared" ref="AG14:AG37" si="4">IF(U14=0,"",IF(U14&gt;=$U$6,"+","-"))</f>
        <v/>
      </c>
      <c r="AH14" s="76" t="str">
        <f t="shared" ref="AH14:AH37" si="5">IF(S14&gt;0,IF(AND(V14&lt;=$V$6,W14&lt;=$W$6,X14&lt;=$X$6,Y14&lt;=$Y$6,Z14&lt;=$Z$6,AA14&lt;=$AA$6,AB14&lt;=$AB$6,AC14&lt;=$AC$6,AD14&lt;=$AD$6,AE14&lt;=$AE$6,AF14&lt;=$AF$6),"+","-"),"")</f>
        <v>-</v>
      </c>
    </row>
    <row r="15" spans="1:34" ht="36.75" customHeight="1" outlineLevel="1" x14ac:dyDescent="0.25">
      <c r="A15" s="60">
        <f t="shared" si="1"/>
        <v>0</v>
      </c>
      <c r="B15" s="15" t="str">
        <f t="shared" ref="B15:B37" si="6">B14</f>
        <v>пгт. Усогорск</v>
      </c>
      <c r="C15" s="31"/>
      <c r="D15" s="10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76" t="str">
        <f t="shared" si="2"/>
        <v/>
      </c>
      <c r="R15" s="76" t="str">
        <f t="shared" si="3"/>
        <v/>
      </c>
      <c r="S15" s="31"/>
      <c r="T15" s="10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76" t="str">
        <f t="shared" si="4"/>
        <v/>
      </c>
      <c r="AH15" s="76" t="str">
        <f t="shared" si="5"/>
        <v/>
      </c>
    </row>
    <row r="16" spans="1:34" ht="36.75" customHeight="1" outlineLevel="1" x14ac:dyDescent="0.25">
      <c r="A16" s="60">
        <f t="shared" si="1"/>
        <v>0</v>
      </c>
      <c r="B16" s="15" t="str">
        <f t="shared" si="6"/>
        <v>пгт. Усогорск</v>
      </c>
      <c r="C16" s="31"/>
      <c r="D16" s="10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76" t="str">
        <f t="shared" si="2"/>
        <v/>
      </c>
      <c r="R16" s="76" t="str">
        <f t="shared" si="3"/>
        <v/>
      </c>
      <c r="S16" s="31"/>
      <c r="T16" s="10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76" t="str">
        <f t="shared" si="4"/>
        <v/>
      </c>
      <c r="AH16" s="76" t="str">
        <f t="shared" si="5"/>
        <v/>
      </c>
    </row>
    <row r="17" spans="1:34" ht="15" customHeight="1" outlineLevel="1" x14ac:dyDescent="0.25">
      <c r="A17" s="60">
        <f t="shared" si="1"/>
        <v>0</v>
      </c>
      <c r="B17" s="15" t="str">
        <f t="shared" si="6"/>
        <v>пгт. Усогорск</v>
      </c>
      <c r="C17" s="31"/>
      <c r="D17" s="10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76" t="str">
        <f t="shared" si="2"/>
        <v/>
      </c>
      <c r="R17" s="76" t="str">
        <f t="shared" si="3"/>
        <v/>
      </c>
      <c r="S17" s="31"/>
      <c r="T17" s="10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76" t="str">
        <f t="shared" si="4"/>
        <v/>
      </c>
      <c r="AH17" s="76" t="str">
        <f t="shared" si="5"/>
        <v/>
      </c>
    </row>
    <row r="18" spans="1:34" ht="15" customHeight="1" outlineLevel="1" x14ac:dyDescent="0.25">
      <c r="A18" s="60">
        <f t="shared" si="1"/>
        <v>0</v>
      </c>
      <c r="B18" s="15" t="str">
        <f t="shared" si="6"/>
        <v>пгт. Усогорск</v>
      </c>
      <c r="C18" s="31"/>
      <c r="D18" s="10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76" t="str">
        <f t="shared" si="2"/>
        <v/>
      </c>
      <c r="R18" s="76" t="str">
        <f t="shared" si="3"/>
        <v/>
      </c>
      <c r="S18" s="31"/>
      <c r="T18" s="10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76" t="str">
        <f t="shared" si="4"/>
        <v/>
      </c>
      <c r="AH18" s="76" t="str">
        <f t="shared" si="5"/>
        <v/>
      </c>
    </row>
    <row r="19" spans="1:34" ht="15" customHeight="1" outlineLevel="1" x14ac:dyDescent="0.25">
      <c r="A19" s="60">
        <f t="shared" si="1"/>
        <v>0</v>
      </c>
      <c r="B19" s="15" t="str">
        <f t="shared" si="6"/>
        <v>пгт. Усогорск</v>
      </c>
      <c r="C19" s="31"/>
      <c r="D19" s="10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76" t="str">
        <f t="shared" si="2"/>
        <v/>
      </c>
      <c r="R19" s="76" t="str">
        <f t="shared" si="3"/>
        <v/>
      </c>
      <c r="S19" s="31"/>
      <c r="T19" s="10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76" t="str">
        <f t="shared" si="4"/>
        <v/>
      </c>
      <c r="AH19" s="76" t="str">
        <f t="shared" si="5"/>
        <v/>
      </c>
    </row>
    <row r="20" spans="1:34" ht="15" customHeight="1" outlineLevel="1" x14ac:dyDescent="0.25">
      <c r="A20" s="60">
        <f t="shared" si="1"/>
        <v>0</v>
      </c>
      <c r="B20" s="15" t="str">
        <f t="shared" si="6"/>
        <v>пгт. Усогорск</v>
      </c>
      <c r="C20" s="34"/>
      <c r="D20" s="10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76" t="str">
        <f t="shared" si="2"/>
        <v/>
      </c>
      <c r="R20" s="76" t="str">
        <f t="shared" si="3"/>
        <v/>
      </c>
      <c r="S20" s="34"/>
      <c r="T20" s="10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76" t="str">
        <f t="shared" si="4"/>
        <v/>
      </c>
      <c r="AH20" s="76" t="str">
        <f t="shared" si="5"/>
        <v/>
      </c>
    </row>
    <row r="21" spans="1:34" ht="15" customHeight="1" outlineLevel="1" x14ac:dyDescent="0.25">
      <c r="A21" s="60">
        <f t="shared" si="1"/>
        <v>0</v>
      </c>
      <c r="B21" s="15" t="str">
        <f t="shared" si="6"/>
        <v>пгт. Усогорск</v>
      </c>
      <c r="C21" s="34"/>
      <c r="D21" s="10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76" t="str">
        <f t="shared" si="2"/>
        <v/>
      </c>
      <c r="R21" s="76" t="str">
        <f t="shared" si="3"/>
        <v/>
      </c>
      <c r="S21" s="34"/>
      <c r="T21" s="10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76" t="str">
        <f t="shared" si="4"/>
        <v/>
      </c>
      <c r="AH21" s="76" t="str">
        <f t="shared" si="5"/>
        <v/>
      </c>
    </row>
    <row r="22" spans="1:34" ht="15" customHeight="1" outlineLevel="1" x14ac:dyDescent="0.25">
      <c r="A22" s="60">
        <f t="shared" si="1"/>
        <v>0</v>
      </c>
      <c r="B22" s="15" t="str">
        <f t="shared" si="6"/>
        <v>пгт. Усогорск</v>
      </c>
      <c r="C22" s="34"/>
      <c r="D22" s="10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6" t="str">
        <f t="shared" si="2"/>
        <v/>
      </c>
      <c r="R22" s="76" t="str">
        <f t="shared" si="3"/>
        <v/>
      </c>
      <c r="S22" s="34"/>
      <c r="T22" s="10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76" t="str">
        <f t="shared" si="4"/>
        <v/>
      </c>
      <c r="AH22" s="76" t="str">
        <f t="shared" si="5"/>
        <v/>
      </c>
    </row>
    <row r="23" spans="1:34" ht="15" customHeight="1" outlineLevel="1" x14ac:dyDescent="0.25">
      <c r="A23" s="60">
        <f t="shared" si="1"/>
        <v>0</v>
      </c>
      <c r="B23" s="15" t="str">
        <f t="shared" si="6"/>
        <v>пгт. Усогорск</v>
      </c>
      <c r="C23" s="34"/>
      <c r="D23" s="10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76" t="str">
        <f t="shared" si="2"/>
        <v/>
      </c>
      <c r="R23" s="76" t="str">
        <f t="shared" si="3"/>
        <v/>
      </c>
      <c r="S23" s="34"/>
      <c r="T23" s="10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76" t="str">
        <f t="shared" si="4"/>
        <v/>
      </c>
      <c r="AH23" s="76" t="str">
        <f t="shared" si="5"/>
        <v/>
      </c>
    </row>
    <row r="24" spans="1:34" ht="15" customHeight="1" outlineLevel="1" x14ac:dyDescent="0.25">
      <c r="A24" s="60">
        <f t="shared" si="1"/>
        <v>0</v>
      </c>
      <c r="B24" s="15" t="str">
        <f t="shared" si="6"/>
        <v>пгт. Усогорск</v>
      </c>
      <c r="C24" s="34"/>
      <c r="D24" s="10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76" t="str">
        <f t="shared" si="2"/>
        <v/>
      </c>
      <c r="R24" s="76" t="str">
        <f t="shared" si="3"/>
        <v/>
      </c>
      <c r="S24" s="34"/>
      <c r="T24" s="10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76" t="str">
        <f t="shared" si="4"/>
        <v/>
      </c>
      <c r="AH24" s="76" t="str">
        <f t="shared" si="5"/>
        <v/>
      </c>
    </row>
    <row r="25" spans="1:34" ht="15" customHeight="1" outlineLevel="1" x14ac:dyDescent="0.25">
      <c r="A25" s="60">
        <f t="shared" si="1"/>
        <v>0</v>
      </c>
      <c r="B25" s="15" t="str">
        <f t="shared" si="6"/>
        <v>пгт. Усогорск</v>
      </c>
      <c r="C25" s="34"/>
      <c r="D25" s="10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76" t="str">
        <f t="shared" si="2"/>
        <v/>
      </c>
      <c r="R25" s="76" t="str">
        <f t="shared" si="3"/>
        <v/>
      </c>
      <c r="S25" s="34"/>
      <c r="T25" s="10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76" t="str">
        <f t="shared" si="4"/>
        <v/>
      </c>
      <c r="AH25" s="76" t="str">
        <f t="shared" si="5"/>
        <v/>
      </c>
    </row>
    <row r="26" spans="1:34" ht="15" customHeight="1" outlineLevel="1" x14ac:dyDescent="0.25">
      <c r="A26" s="60">
        <f t="shared" si="1"/>
        <v>0</v>
      </c>
      <c r="B26" s="15" t="str">
        <f t="shared" si="6"/>
        <v>пгт. Усогорск</v>
      </c>
      <c r="C26" s="34"/>
      <c r="D26" s="10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76" t="str">
        <f t="shared" si="2"/>
        <v/>
      </c>
      <c r="R26" s="76" t="str">
        <f t="shared" si="3"/>
        <v/>
      </c>
      <c r="S26" s="34"/>
      <c r="T26" s="10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76" t="str">
        <f t="shared" si="4"/>
        <v/>
      </c>
      <c r="AH26" s="76" t="str">
        <f t="shared" si="5"/>
        <v/>
      </c>
    </row>
    <row r="27" spans="1:34" ht="15" customHeight="1" outlineLevel="1" x14ac:dyDescent="0.25">
      <c r="A27" s="60">
        <f t="shared" si="1"/>
        <v>0</v>
      </c>
      <c r="B27" s="15" t="str">
        <f t="shared" si="6"/>
        <v>пгт. Усогорск</v>
      </c>
      <c r="C27" s="34"/>
      <c r="D27" s="10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76" t="str">
        <f t="shared" si="2"/>
        <v/>
      </c>
      <c r="R27" s="76" t="str">
        <f t="shared" si="3"/>
        <v/>
      </c>
      <c r="S27" s="34"/>
      <c r="T27" s="10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76" t="str">
        <f t="shared" si="4"/>
        <v/>
      </c>
      <c r="AH27" s="76" t="str">
        <f t="shared" si="5"/>
        <v/>
      </c>
    </row>
    <row r="28" spans="1:34" ht="15" customHeight="1" outlineLevel="1" x14ac:dyDescent="0.25">
      <c r="A28" s="60">
        <f t="shared" si="1"/>
        <v>0</v>
      </c>
      <c r="B28" s="15" t="str">
        <f t="shared" si="6"/>
        <v>пгт. Усогорск</v>
      </c>
      <c r="C28" s="34"/>
      <c r="D28" s="10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76" t="str">
        <f t="shared" si="2"/>
        <v/>
      </c>
      <c r="R28" s="76" t="str">
        <f t="shared" si="3"/>
        <v/>
      </c>
      <c r="S28" s="34"/>
      <c r="T28" s="10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76" t="str">
        <f t="shared" si="4"/>
        <v/>
      </c>
      <c r="AH28" s="76" t="str">
        <f t="shared" si="5"/>
        <v/>
      </c>
    </row>
    <row r="29" spans="1:34" ht="15" customHeight="1" outlineLevel="1" x14ac:dyDescent="0.25">
      <c r="A29" s="60">
        <f t="shared" si="1"/>
        <v>0</v>
      </c>
      <c r="B29" s="15" t="str">
        <f t="shared" si="6"/>
        <v>пгт. Усогорск</v>
      </c>
      <c r="C29" s="34"/>
      <c r="D29" s="10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76" t="str">
        <f t="shared" si="2"/>
        <v/>
      </c>
      <c r="R29" s="76" t="str">
        <f t="shared" si="3"/>
        <v/>
      </c>
      <c r="S29" s="34"/>
      <c r="T29" s="10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76" t="str">
        <f t="shared" si="4"/>
        <v/>
      </c>
      <c r="AH29" s="76" t="str">
        <f t="shared" si="5"/>
        <v/>
      </c>
    </row>
    <row r="30" spans="1:34" ht="15" customHeight="1" outlineLevel="1" x14ac:dyDescent="0.25">
      <c r="A30" s="60">
        <f t="shared" si="1"/>
        <v>0</v>
      </c>
      <c r="B30" s="15" t="str">
        <f t="shared" si="6"/>
        <v>пгт. Усогорск</v>
      </c>
      <c r="C30" s="34"/>
      <c r="D30" s="10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76" t="str">
        <f t="shared" si="2"/>
        <v/>
      </c>
      <c r="R30" s="76" t="str">
        <f t="shared" si="3"/>
        <v/>
      </c>
      <c r="S30" s="34"/>
      <c r="T30" s="10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76" t="str">
        <f t="shared" si="4"/>
        <v/>
      </c>
      <c r="AH30" s="76" t="str">
        <f t="shared" si="5"/>
        <v/>
      </c>
    </row>
    <row r="31" spans="1:34" ht="15" customHeight="1" outlineLevel="1" x14ac:dyDescent="0.25">
      <c r="A31" s="60">
        <f t="shared" si="1"/>
        <v>0</v>
      </c>
      <c r="B31" s="15" t="str">
        <f t="shared" si="6"/>
        <v>пгт. Усогорск</v>
      </c>
      <c r="C31" s="34"/>
      <c r="D31" s="10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76" t="str">
        <f t="shared" si="2"/>
        <v/>
      </c>
      <c r="R31" s="76" t="str">
        <f t="shared" si="3"/>
        <v/>
      </c>
      <c r="S31" s="34"/>
      <c r="T31" s="10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76" t="str">
        <f t="shared" si="4"/>
        <v/>
      </c>
      <c r="AH31" s="76" t="str">
        <f t="shared" si="5"/>
        <v/>
      </c>
    </row>
    <row r="32" spans="1:34" ht="15" customHeight="1" outlineLevel="1" x14ac:dyDescent="0.25">
      <c r="A32" s="60">
        <f t="shared" si="1"/>
        <v>0</v>
      </c>
      <c r="B32" s="15" t="str">
        <f t="shared" si="6"/>
        <v>пгт. Усогорск</v>
      </c>
      <c r="C32" s="34"/>
      <c r="D32" s="10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76" t="str">
        <f t="shared" si="2"/>
        <v/>
      </c>
      <c r="R32" s="76" t="str">
        <f t="shared" si="3"/>
        <v/>
      </c>
      <c r="S32" s="34"/>
      <c r="T32" s="10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76" t="str">
        <f t="shared" si="4"/>
        <v/>
      </c>
      <c r="AH32" s="76" t="str">
        <f t="shared" si="5"/>
        <v/>
      </c>
    </row>
    <row r="33" spans="1:34" ht="15" customHeight="1" outlineLevel="1" x14ac:dyDescent="0.25">
      <c r="A33" s="60">
        <f t="shared" si="1"/>
        <v>0</v>
      </c>
      <c r="B33" s="15" t="str">
        <f t="shared" si="6"/>
        <v>пгт. Усогорск</v>
      </c>
      <c r="C33" s="34"/>
      <c r="D33" s="10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76" t="str">
        <f t="shared" si="2"/>
        <v/>
      </c>
      <c r="R33" s="76" t="str">
        <f t="shared" si="3"/>
        <v/>
      </c>
      <c r="S33" s="34"/>
      <c r="T33" s="10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76" t="str">
        <f t="shared" si="4"/>
        <v/>
      </c>
      <c r="AH33" s="76" t="str">
        <f t="shared" si="5"/>
        <v/>
      </c>
    </row>
    <row r="34" spans="1:34" ht="15" customHeight="1" outlineLevel="1" x14ac:dyDescent="0.25">
      <c r="A34" s="60">
        <f t="shared" si="1"/>
        <v>0</v>
      </c>
      <c r="B34" s="15" t="str">
        <f t="shared" si="6"/>
        <v>пгт. Усогорск</v>
      </c>
      <c r="C34" s="34"/>
      <c r="D34" s="10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76" t="str">
        <f t="shared" si="2"/>
        <v/>
      </c>
      <c r="R34" s="76" t="str">
        <f t="shared" si="3"/>
        <v/>
      </c>
      <c r="S34" s="34"/>
      <c r="T34" s="10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76" t="str">
        <f t="shared" si="4"/>
        <v/>
      </c>
      <c r="AH34" s="76" t="str">
        <f t="shared" si="5"/>
        <v/>
      </c>
    </row>
    <row r="35" spans="1:34" ht="15" customHeight="1" outlineLevel="1" x14ac:dyDescent="0.25">
      <c r="A35" s="60">
        <f t="shared" si="1"/>
        <v>0</v>
      </c>
      <c r="B35" s="15" t="str">
        <f t="shared" si="6"/>
        <v>пгт. Усогорск</v>
      </c>
      <c r="C35" s="34"/>
      <c r="D35" s="10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76" t="str">
        <f t="shared" si="2"/>
        <v/>
      </c>
      <c r="R35" s="76" t="str">
        <f t="shared" si="3"/>
        <v/>
      </c>
      <c r="S35" s="34"/>
      <c r="T35" s="10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76" t="str">
        <f t="shared" si="4"/>
        <v/>
      </c>
      <c r="AH35" s="76" t="str">
        <f t="shared" si="5"/>
        <v/>
      </c>
    </row>
    <row r="36" spans="1:34" ht="15" customHeight="1" outlineLevel="1" x14ac:dyDescent="0.25">
      <c r="A36" s="60">
        <f t="shared" si="1"/>
        <v>0</v>
      </c>
      <c r="B36" s="15" t="str">
        <f t="shared" si="6"/>
        <v>пгт. Усогорск</v>
      </c>
      <c r="C36" s="34"/>
      <c r="D36" s="10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76" t="str">
        <f t="shared" si="2"/>
        <v/>
      </c>
      <c r="R36" s="76" t="str">
        <f t="shared" si="3"/>
        <v/>
      </c>
      <c r="S36" s="34"/>
      <c r="T36" s="10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76" t="str">
        <f t="shared" si="4"/>
        <v/>
      </c>
      <c r="AH36" s="76" t="str">
        <f t="shared" si="5"/>
        <v/>
      </c>
    </row>
    <row r="37" spans="1:34" ht="15" customHeight="1" outlineLevel="1" x14ac:dyDescent="0.25">
      <c r="A37" s="60">
        <f t="shared" si="1"/>
        <v>0</v>
      </c>
      <c r="B37" s="15" t="str">
        <f t="shared" si="6"/>
        <v>пгт. Усогорск</v>
      </c>
      <c r="C37" s="34"/>
      <c r="D37" s="10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76" t="str">
        <f>IF(C37=0,"",IF(E37&gt;=$E$6,"+","-"))</f>
        <v/>
      </c>
      <c r="R37" s="76" t="str">
        <f t="shared" si="3"/>
        <v/>
      </c>
      <c r="S37" s="34"/>
      <c r="T37" s="10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76" t="str">
        <f t="shared" si="4"/>
        <v/>
      </c>
      <c r="AH37" s="76" t="str">
        <f t="shared" si="5"/>
        <v/>
      </c>
    </row>
    <row r="38" spans="1:34" ht="15" customHeight="1" x14ac:dyDescent="0.25">
      <c r="A38" s="60">
        <f t="shared" si="1"/>
        <v>1</v>
      </c>
      <c r="B38" s="124" t="s">
        <v>133</v>
      </c>
      <c r="C38" s="8" t="s">
        <v>4</v>
      </c>
      <c r="D38" s="22"/>
      <c r="E38" s="62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4"/>
      <c r="Q38" s="27">
        <f>COUNTIF(Q40:Q64,"-")</f>
        <v>1</v>
      </c>
      <c r="R38" s="27">
        <f>COUNTIF(R40:R64,"-")</f>
        <v>0</v>
      </c>
      <c r="S38" s="8" t="s">
        <v>4</v>
      </c>
      <c r="T38" s="25"/>
      <c r="U38" s="62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6"/>
      <c r="AG38" s="27">
        <f>COUNTIF(AG40:AG64,"-")</f>
        <v>0</v>
      </c>
      <c r="AH38" s="27">
        <f>COUNTIF(AH40:AH64,"-")</f>
        <v>0</v>
      </c>
    </row>
    <row r="39" spans="1:34" ht="15" customHeight="1" x14ac:dyDescent="0.25">
      <c r="A39" s="60">
        <f t="shared" si="1"/>
        <v>1</v>
      </c>
      <c r="B39" s="125"/>
      <c r="C39" s="8" t="s">
        <v>5</v>
      </c>
      <c r="D39" s="22"/>
      <c r="E39" s="62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4"/>
      <c r="Q39" s="27">
        <f>COUNTIF(Q40:Q64,"-")+COUNTIF(Q40:Q64,"+")</f>
        <v>2</v>
      </c>
      <c r="R39" s="27">
        <f>COUNTIF(R40:R64,"-")+COUNTIF(R40:R64,"+")</f>
        <v>2</v>
      </c>
      <c r="S39" s="8" t="s">
        <v>5</v>
      </c>
      <c r="T39" s="25"/>
      <c r="U39" s="62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6"/>
      <c r="AG39" s="27">
        <f>COUNTIF(AG40:AG64,"-")+COUNTIF(AG40:AG64,"+")</f>
        <v>0</v>
      </c>
      <c r="AH39" s="27">
        <f>COUNTIF(AH40:AH64,"-")+COUNTIF(AH40:AH64,"+")</f>
        <v>2</v>
      </c>
    </row>
    <row r="40" spans="1:34" ht="15" customHeight="1" outlineLevel="1" x14ac:dyDescent="0.25">
      <c r="A40" s="60">
        <f t="shared" si="1"/>
        <v>1</v>
      </c>
      <c r="B40" s="15" t="str">
        <f>B38</f>
        <v>станция Кослан</v>
      </c>
      <c r="C40" s="31" t="s">
        <v>189</v>
      </c>
      <c r="D40" s="10">
        <v>43572</v>
      </c>
      <c r="E40" s="32">
        <v>58</v>
      </c>
      <c r="F40" s="32"/>
      <c r="G40" s="32">
        <v>0</v>
      </c>
      <c r="H40" s="32">
        <v>8.6</v>
      </c>
      <c r="I40" s="32">
        <v>0.57999999999999996</v>
      </c>
      <c r="J40" s="32">
        <v>8.6999999999999993</v>
      </c>
      <c r="K40" s="32">
        <v>0.1</v>
      </c>
      <c r="L40" s="32">
        <v>5.0000000000000001E-3</v>
      </c>
      <c r="M40" s="32"/>
      <c r="N40" s="91">
        <v>2E-3</v>
      </c>
      <c r="O40" s="32"/>
      <c r="P40" s="32"/>
      <c r="Q40" s="76" t="str">
        <f>IF(E40=0,"",IF(E40&gt;=$E$6,"+","-"))</f>
        <v>-</v>
      </c>
      <c r="R40" s="76" t="str">
        <f>IF(C40&gt;0,IF(AND(F40&lt;=$F$6,G40&lt;=$G$6,H40&lt;=$H$6,I40&lt;=$I$6,J40&lt;=$J$6,K40&lt;=$K$6,L40&lt;=$L$6,M40&lt;=$M$6,N40&lt;=$N$6,O40&lt;=$O$6,P40&lt;=$P$6),"+","-"),"")</f>
        <v>+</v>
      </c>
      <c r="S40" s="31" t="s">
        <v>192</v>
      </c>
      <c r="T40" s="10">
        <v>43572</v>
      </c>
      <c r="U40" s="32"/>
      <c r="V40" s="32"/>
      <c r="W40" s="32">
        <v>0</v>
      </c>
      <c r="X40" s="32">
        <v>18</v>
      </c>
      <c r="Y40" s="32">
        <v>0.57999999999999996</v>
      </c>
      <c r="Z40" s="32">
        <v>8.6999999999999993</v>
      </c>
      <c r="AA40" s="32">
        <v>0.1</v>
      </c>
      <c r="AB40" s="32">
        <v>5.0000000000000001E-3</v>
      </c>
      <c r="AC40" s="32"/>
      <c r="AD40" s="32">
        <v>2E-3</v>
      </c>
      <c r="AE40" s="32"/>
      <c r="AF40" s="32"/>
      <c r="AG40" s="76" t="str">
        <f>IF(U40=0,"",IF(U40&gt;=$U$6,"+","-"))</f>
        <v/>
      </c>
      <c r="AH40" s="76" t="str">
        <f>IF(S40&gt;0,IF(AND(V40&lt;=$V$6,W40&lt;=$W$6,X40&lt;=$X$6,Y40&lt;=$Y$6,Z40&lt;=$Z$6,AA40&lt;=$AA$6,AB40&lt;=$AB$6,AC40&lt;=$AC$6,AD40&lt;=$AD$6,AE40&lt;=$AE$6,AF40&lt;=$AF$6),"+","-"),"")</f>
        <v>+</v>
      </c>
    </row>
    <row r="41" spans="1:34" ht="15" customHeight="1" outlineLevel="1" x14ac:dyDescent="0.25">
      <c r="A41" s="60">
        <f t="shared" si="1"/>
        <v>1</v>
      </c>
      <c r="B41" s="15" t="str">
        <f>B40</f>
        <v>станция Кослан</v>
      </c>
      <c r="C41" s="31" t="s">
        <v>189</v>
      </c>
      <c r="D41" s="10">
        <v>43600</v>
      </c>
      <c r="E41" s="32">
        <v>62</v>
      </c>
      <c r="F41" s="32"/>
      <c r="G41" s="32">
        <v>0</v>
      </c>
      <c r="H41" s="32">
        <v>8.3000000000000007</v>
      </c>
      <c r="I41" s="32">
        <v>0.57999999999999996</v>
      </c>
      <c r="J41" s="32">
        <v>8.6999999999999993</v>
      </c>
      <c r="K41" s="32">
        <v>0.1</v>
      </c>
      <c r="L41" s="32">
        <v>5.0000000000000001E-3</v>
      </c>
      <c r="M41" s="32"/>
      <c r="N41" s="32">
        <v>2E-3</v>
      </c>
      <c r="O41" s="32"/>
      <c r="P41" s="32"/>
      <c r="Q41" s="76" t="str">
        <f t="shared" ref="Q41:Q63" si="7">IF(E41=0,"",IF(E41&gt;=$E$6,"+","-"))</f>
        <v>+</v>
      </c>
      <c r="R41" s="76" t="str">
        <f t="shared" ref="R41:R64" si="8">IF(C41&gt;0,IF(AND(F41&lt;=$F$6,G41&lt;=$G$6,H41&lt;=$H$6,I41&lt;=$I$6,J41&lt;=$J$6,K41&lt;=$K$6,L41&lt;=$L$6,M41&lt;=$M$6,N41&lt;=$N$6,O41&lt;=$O$6,P41&lt;=$P$6),"+","-"),"")</f>
        <v>+</v>
      </c>
      <c r="S41" s="31" t="s">
        <v>192</v>
      </c>
      <c r="T41" s="10">
        <v>43600</v>
      </c>
      <c r="U41" s="32"/>
      <c r="V41" s="32"/>
      <c r="W41" s="32">
        <v>0</v>
      </c>
      <c r="X41" s="32">
        <v>8.5</v>
      </c>
      <c r="Y41" s="32">
        <v>0.57999999999999996</v>
      </c>
      <c r="Z41" s="32">
        <v>8.6999999999999993</v>
      </c>
      <c r="AA41" s="32">
        <v>0.1</v>
      </c>
      <c r="AB41" s="32">
        <v>5.0000000000000001E-3</v>
      </c>
      <c r="AC41" s="32"/>
      <c r="AD41" s="32">
        <v>2E-3</v>
      </c>
      <c r="AE41" s="32"/>
      <c r="AF41" s="32"/>
      <c r="AG41" s="76" t="str">
        <f t="shared" ref="AG41:AG64" si="9">IF(U41=0,"",IF(U41&gt;=$U$6,"+","-"))</f>
        <v/>
      </c>
      <c r="AH41" s="76" t="str">
        <f t="shared" ref="AH41:AH64" si="10">IF(S41&gt;0,IF(AND(V41&lt;=$V$6,W41&lt;=$W$6,X41&lt;=$X$6,Y41&lt;=$Y$6,Z41&lt;=$Z$6,AA41&lt;=$AA$6,AB41&lt;=$AB$6,AC41&lt;=$AC$6,AD41&lt;=$AD$6,AE41&lt;=$AE$6,AF41&lt;=$AF$6),"+","-"),"")</f>
        <v>+</v>
      </c>
    </row>
    <row r="42" spans="1:34" ht="15" customHeight="1" outlineLevel="1" x14ac:dyDescent="0.25">
      <c r="A42" s="60">
        <f t="shared" si="1"/>
        <v>0</v>
      </c>
      <c r="B42" s="15" t="str">
        <f t="shared" ref="B42:B64" si="11">B41</f>
        <v>станция Кослан</v>
      </c>
      <c r="C42" s="31"/>
      <c r="D42" s="10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76" t="str">
        <f t="shared" si="7"/>
        <v/>
      </c>
      <c r="R42" s="76" t="str">
        <f t="shared" si="8"/>
        <v/>
      </c>
      <c r="S42" s="31"/>
      <c r="T42" s="10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76" t="str">
        <f t="shared" si="9"/>
        <v/>
      </c>
      <c r="AH42" s="76" t="str">
        <f t="shared" si="10"/>
        <v/>
      </c>
    </row>
    <row r="43" spans="1:34" ht="15" customHeight="1" outlineLevel="1" x14ac:dyDescent="0.25">
      <c r="A43" s="60">
        <f t="shared" si="1"/>
        <v>0</v>
      </c>
      <c r="B43" s="15" t="str">
        <f t="shared" si="11"/>
        <v>станция Кослан</v>
      </c>
      <c r="C43" s="31"/>
      <c r="D43" s="10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76" t="str">
        <f t="shared" si="7"/>
        <v/>
      </c>
      <c r="R43" s="76" t="str">
        <f t="shared" si="8"/>
        <v/>
      </c>
      <c r="S43" s="31"/>
      <c r="T43" s="10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76" t="str">
        <f t="shared" si="9"/>
        <v/>
      </c>
      <c r="AH43" s="76" t="str">
        <f t="shared" si="10"/>
        <v/>
      </c>
    </row>
    <row r="44" spans="1:34" ht="15" customHeight="1" outlineLevel="1" x14ac:dyDescent="0.25">
      <c r="A44" s="60">
        <f t="shared" si="1"/>
        <v>0</v>
      </c>
      <c r="B44" s="15" t="str">
        <f t="shared" si="11"/>
        <v>станция Кослан</v>
      </c>
      <c r="C44" s="31"/>
      <c r="D44" s="10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76" t="str">
        <f t="shared" si="7"/>
        <v/>
      </c>
      <c r="R44" s="76" t="str">
        <f t="shared" si="8"/>
        <v/>
      </c>
      <c r="S44" s="31"/>
      <c r="T44" s="10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76" t="str">
        <f t="shared" si="9"/>
        <v/>
      </c>
      <c r="AH44" s="76" t="str">
        <f t="shared" si="10"/>
        <v/>
      </c>
    </row>
    <row r="45" spans="1:34" ht="15" customHeight="1" outlineLevel="1" x14ac:dyDescent="0.25">
      <c r="A45" s="60">
        <f t="shared" si="1"/>
        <v>0</v>
      </c>
      <c r="B45" s="15" t="str">
        <f t="shared" si="11"/>
        <v>станция Кослан</v>
      </c>
      <c r="C45" s="31"/>
      <c r="D45" s="10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76" t="str">
        <f t="shared" si="7"/>
        <v/>
      </c>
      <c r="R45" s="76" t="str">
        <f t="shared" si="8"/>
        <v/>
      </c>
      <c r="S45" s="31"/>
      <c r="T45" s="10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76" t="str">
        <f t="shared" si="9"/>
        <v/>
      </c>
      <c r="AH45" s="76" t="str">
        <f t="shared" si="10"/>
        <v/>
      </c>
    </row>
    <row r="46" spans="1:34" ht="15" customHeight="1" outlineLevel="1" x14ac:dyDescent="0.25">
      <c r="A46" s="60">
        <f t="shared" si="1"/>
        <v>0</v>
      </c>
      <c r="B46" s="15" t="str">
        <f t="shared" si="11"/>
        <v>станция Кослан</v>
      </c>
      <c r="C46" s="31"/>
      <c r="D46" s="10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76" t="str">
        <f t="shared" si="7"/>
        <v/>
      </c>
      <c r="R46" s="76" t="str">
        <f t="shared" si="8"/>
        <v/>
      </c>
      <c r="S46" s="31"/>
      <c r="T46" s="10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76" t="str">
        <f t="shared" si="9"/>
        <v/>
      </c>
      <c r="AH46" s="76" t="str">
        <f t="shared" si="10"/>
        <v/>
      </c>
    </row>
    <row r="47" spans="1:34" ht="15" customHeight="1" outlineLevel="1" x14ac:dyDescent="0.25">
      <c r="A47" s="60">
        <f t="shared" si="1"/>
        <v>0</v>
      </c>
      <c r="B47" s="15" t="str">
        <f t="shared" si="11"/>
        <v>станция Кослан</v>
      </c>
      <c r="C47" s="34"/>
      <c r="D47" s="10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76" t="str">
        <f t="shared" si="7"/>
        <v/>
      </c>
      <c r="R47" s="76" t="str">
        <f t="shared" si="8"/>
        <v/>
      </c>
      <c r="S47" s="34"/>
      <c r="T47" s="10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76" t="str">
        <f t="shared" si="9"/>
        <v/>
      </c>
      <c r="AH47" s="76" t="str">
        <f t="shared" si="10"/>
        <v/>
      </c>
    </row>
    <row r="48" spans="1:34" ht="15" customHeight="1" outlineLevel="1" x14ac:dyDescent="0.25">
      <c r="A48" s="60">
        <f t="shared" si="1"/>
        <v>0</v>
      </c>
      <c r="B48" s="15" t="str">
        <f t="shared" si="11"/>
        <v>станция Кослан</v>
      </c>
      <c r="C48" s="34"/>
      <c r="D48" s="10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76" t="str">
        <f t="shared" si="7"/>
        <v/>
      </c>
      <c r="R48" s="76" t="str">
        <f t="shared" si="8"/>
        <v/>
      </c>
      <c r="S48" s="34"/>
      <c r="T48" s="10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76" t="str">
        <f t="shared" si="9"/>
        <v/>
      </c>
      <c r="AH48" s="76" t="str">
        <f t="shared" si="10"/>
        <v/>
      </c>
    </row>
    <row r="49" spans="1:34" ht="15" customHeight="1" outlineLevel="1" x14ac:dyDescent="0.25">
      <c r="A49" s="60">
        <f t="shared" si="1"/>
        <v>0</v>
      </c>
      <c r="B49" s="15" t="str">
        <f t="shared" si="11"/>
        <v>станция Кослан</v>
      </c>
      <c r="C49" s="34"/>
      <c r="D49" s="10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76" t="str">
        <f t="shared" si="7"/>
        <v/>
      </c>
      <c r="R49" s="76" t="str">
        <f t="shared" si="8"/>
        <v/>
      </c>
      <c r="S49" s="34"/>
      <c r="T49" s="10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76" t="str">
        <f t="shared" si="9"/>
        <v/>
      </c>
      <c r="AH49" s="76" t="str">
        <f t="shared" si="10"/>
        <v/>
      </c>
    </row>
    <row r="50" spans="1:34" ht="15" customHeight="1" outlineLevel="1" x14ac:dyDescent="0.25">
      <c r="A50" s="60">
        <f t="shared" si="1"/>
        <v>0</v>
      </c>
      <c r="B50" s="15" t="str">
        <f t="shared" si="11"/>
        <v>станция Кослан</v>
      </c>
      <c r="C50" s="34"/>
      <c r="D50" s="10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76" t="str">
        <f t="shared" si="7"/>
        <v/>
      </c>
      <c r="R50" s="76" t="str">
        <f t="shared" si="8"/>
        <v/>
      </c>
      <c r="S50" s="34"/>
      <c r="T50" s="10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76" t="str">
        <f t="shared" si="9"/>
        <v/>
      </c>
      <c r="AH50" s="76" t="str">
        <f t="shared" si="10"/>
        <v/>
      </c>
    </row>
    <row r="51" spans="1:34" ht="15" customHeight="1" outlineLevel="1" x14ac:dyDescent="0.25">
      <c r="A51" s="60">
        <f t="shared" si="1"/>
        <v>0</v>
      </c>
      <c r="B51" s="15" t="str">
        <f t="shared" si="11"/>
        <v>станция Кослан</v>
      </c>
      <c r="C51" s="34"/>
      <c r="D51" s="10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76" t="str">
        <f t="shared" si="7"/>
        <v/>
      </c>
      <c r="R51" s="76" t="str">
        <f t="shared" si="8"/>
        <v/>
      </c>
      <c r="S51" s="34"/>
      <c r="T51" s="10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76" t="str">
        <f t="shared" si="9"/>
        <v/>
      </c>
      <c r="AH51" s="76" t="str">
        <f t="shared" si="10"/>
        <v/>
      </c>
    </row>
    <row r="52" spans="1:34" ht="15" customHeight="1" outlineLevel="1" x14ac:dyDescent="0.25">
      <c r="A52" s="60">
        <f t="shared" si="1"/>
        <v>0</v>
      </c>
      <c r="B52" s="15" t="str">
        <f t="shared" si="11"/>
        <v>станция Кослан</v>
      </c>
      <c r="C52" s="34"/>
      <c r="D52" s="10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76" t="str">
        <f t="shared" si="7"/>
        <v/>
      </c>
      <c r="R52" s="76" t="str">
        <f t="shared" si="8"/>
        <v/>
      </c>
      <c r="S52" s="34"/>
      <c r="T52" s="10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76" t="str">
        <f t="shared" si="9"/>
        <v/>
      </c>
      <c r="AH52" s="76" t="str">
        <f t="shared" si="10"/>
        <v/>
      </c>
    </row>
    <row r="53" spans="1:34" ht="15" customHeight="1" outlineLevel="1" x14ac:dyDescent="0.25">
      <c r="A53" s="60">
        <f t="shared" si="1"/>
        <v>0</v>
      </c>
      <c r="B53" s="15" t="str">
        <f t="shared" si="11"/>
        <v>станция Кослан</v>
      </c>
      <c r="C53" s="34"/>
      <c r="D53" s="10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76" t="str">
        <f t="shared" si="7"/>
        <v/>
      </c>
      <c r="R53" s="76" t="str">
        <f t="shared" si="8"/>
        <v/>
      </c>
      <c r="S53" s="34"/>
      <c r="T53" s="10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76" t="str">
        <f t="shared" si="9"/>
        <v/>
      </c>
      <c r="AH53" s="76" t="str">
        <f t="shared" si="10"/>
        <v/>
      </c>
    </row>
    <row r="54" spans="1:34" ht="15" customHeight="1" outlineLevel="1" x14ac:dyDescent="0.25">
      <c r="A54" s="60">
        <f t="shared" si="1"/>
        <v>0</v>
      </c>
      <c r="B54" s="15" t="str">
        <f t="shared" si="11"/>
        <v>станция Кослан</v>
      </c>
      <c r="C54" s="34"/>
      <c r="D54" s="10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76" t="str">
        <f t="shared" si="7"/>
        <v/>
      </c>
      <c r="R54" s="76" t="str">
        <f t="shared" si="8"/>
        <v/>
      </c>
      <c r="S54" s="34"/>
      <c r="T54" s="10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76" t="str">
        <f t="shared" si="9"/>
        <v/>
      </c>
      <c r="AH54" s="76" t="str">
        <f t="shared" si="10"/>
        <v/>
      </c>
    </row>
    <row r="55" spans="1:34" ht="15" customHeight="1" outlineLevel="1" x14ac:dyDescent="0.25">
      <c r="A55" s="60">
        <f t="shared" si="1"/>
        <v>0</v>
      </c>
      <c r="B55" s="15" t="str">
        <f t="shared" si="11"/>
        <v>станция Кослан</v>
      </c>
      <c r="C55" s="34"/>
      <c r="D55" s="10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76" t="str">
        <f t="shared" si="7"/>
        <v/>
      </c>
      <c r="R55" s="76" t="str">
        <f t="shared" si="8"/>
        <v/>
      </c>
      <c r="S55" s="34"/>
      <c r="T55" s="10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76" t="str">
        <f t="shared" si="9"/>
        <v/>
      </c>
      <c r="AH55" s="76" t="str">
        <f t="shared" si="10"/>
        <v/>
      </c>
    </row>
    <row r="56" spans="1:34" ht="15" customHeight="1" outlineLevel="1" x14ac:dyDescent="0.25">
      <c r="A56" s="60">
        <f t="shared" si="1"/>
        <v>0</v>
      </c>
      <c r="B56" s="15" t="str">
        <f t="shared" si="11"/>
        <v>станция Кослан</v>
      </c>
      <c r="C56" s="34"/>
      <c r="D56" s="10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76" t="str">
        <f t="shared" si="7"/>
        <v/>
      </c>
      <c r="R56" s="76" t="str">
        <f t="shared" si="8"/>
        <v/>
      </c>
      <c r="S56" s="34"/>
      <c r="T56" s="10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76" t="str">
        <f t="shared" si="9"/>
        <v/>
      </c>
      <c r="AH56" s="76" t="str">
        <f t="shared" si="10"/>
        <v/>
      </c>
    </row>
    <row r="57" spans="1:34" ht="15" customHeight="1" outlineLevel="1" x14ac:dyDescent="0.25">
      <c r="A57" s="60">
        <f t="shared" si="1"/>
        <v>0</v>
      </c>
      <c r="B57" s="15" t="str">
        <f t="shared" si="11"/>
        <v>станция Кослан</v>
      </c>
      <c r="C57" s="34"/>
      <c r="D57" s="10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76" t="str">
        <f t="shared" si="7"/>
        <v/>
      </c>
      <c r="R57" s="76" t="str">
        <f t="shared" si="8"/>
        <v/>
      </c>
      <c r="S57" s="34"/>
      <c r="T57" s="10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76" t="str">
        <f t="shared" si="9"/>
        <v/>
      </c>
      <c r="AH57" s="76" t="str">
        <f t="shared" si="10"/>
        <v/>
      </c>
    </row>
    <row r="58" spans="1:34" ht="15" customHeight="1" outlineLevel="1" x14ac:dyDescent="0.25">
      <c r="A58" s="60">
        <f t="shared" si="1"/>
        <v>0</v>
      </c>
      <c r="B58" s="15" t="str">
        <f t="shared" si="11"/>
        <v>станция Кослан</v>
      </c>
      <c r="C58" s="34"/>
      <c r="D58" s="10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76" t="str">
        <f t="shared" si="7"/>
        <v/>
      </c>
      <c r="R58" s="76" t="str">
        <f t="shared" si="8"/>
        <v/>
      </c>
      <c r="S58" s="34"/>
      <c r="T58" s="10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76" t="str">
        <f t="shared" si="9"/>
        <v/>
      </c>
      <c r="AH58" s="76" t="str">
        <f t="shared" si="10"/>
        <v/>
      </c>
    </row>
    <row r="59" spans="1:34" ht="15" customHeight="1" outlineLevel="1" x14ac:dyDescent="0.25">
      <c r="A59" s="60">
        <f t="shared" si="1"/>
        <v>0</v>
      </c>
      <c r="B59" s="15" t="str">
        <f t="shared" si="11"/>
        <v>станция Кослан</v>
      </c>
      <c r="C59" s="34"/>
      <c r="D59" s="10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76" t="str">
        <f t="shared" si="7"/>
        <v/>
      </c>
      <c r="R59" s="76" t="str">
        <f t="shared" si="8"/>
        <v/>
      </c>
      <c r="S59" s="34"/>
      <c r="T59" s="10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76" t="str">
        <f t="shared" si="9"/>
        <v/>
      </c>
      <c r="AH59" s="76" t="str">
        <f t="shared" si="10"/>
        <v/>
      </c>
    </row>
    <row r="60" spans="1:34" ht="15" customHeight="1" outlineLevel="1" x14ac:dyDescent="0.25">
      <c r="A60" s="60">
        <f t="shared" si="1"/>
        <v>0</v>
      </c>
      <c r="B60" s="15" t="str">
        <f t="shared" si="11"/>
        <v>станция Кослан</v>
      </c>
      <c r="C60" s="34"/>
      <c r="D60" s="10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76" t="str">
        <f t="shared" si="7"/>
        <v/>
      </c>
      <c r="R60" s="76" t="str">
        <f t="shared" si="8"/>
        <v/>
      </c>
      <c r="S60" s="34"/>
      <c r="T60" s="10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76" t="str">
        <f t="shared" si="9"/>
        <v/>
      </c>
      <c r="AH60" s="76" t="str">
        <f t="shared" si="10"/>
        <v/>
      </c>
    </row>
    <row r="61" spans="1:34" ht="15" customHeight="1" outlineLevel="1" x14ac:dyDescent="0.25">
      <c r="A61" s="60">
        <f t="shared" si="1"/>
        <v>0</v>
      </c>
      <c r="B61" s="15" t="str">
        <f t="shared" si="11"/>
        <v>станция Кослан</v>
      </c>
      <c r="C61" s="34"/>
      <c r="D61" s="10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76" t="str">
        <f t="shared" si="7"/>
        <v/>
      </c>
      <c r="R61" s="76" t="str">
        <f t="shared" si="8"/>
        <v/>
      </c>
      <c r="S61" s="34"/>
      <c r="T61" s="10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76" t="str">
        <f t="shared" si="9"/>
        <v/>
      </c>
      <c r="AH61" s="76" t="str">
        <f t="shared" si="10"/>
        <v/>
      </c>
    </row>
    <row r="62" spans="1:34" ht="15" customHeight="1" outlineLevel="1" x14ac:dyDescent="0.25">
      <c r="A62" s="60">
        <f t="shared" si="1"/>
        <v>0</v>
      </c>
      <c r="B62" s="15" t="str">
        <f t="shared" si="11"/>
        <v>станция Кослан</v>
      </c>
      <c r="C62" s="34"/>
      <c r="D62" s="10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76" t="str">
        <f t="shared" si="7"/>
        <v/>
      </c>
      <c r="R62" s="76" t="str">
        <f t="shared" si="8"/>
        <v/>
      </c>
      <c r="S62" s="34"/>
      <c r="T62" s="10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76" t="str">
        <f t="shared" si="9"/>
        <v/>
      </c>
      <c r="AH62" s="76" t="str">
        <f t="shared" si="10"/>
        <v/>
      </c>
    </row>
    <row r="63" spans="1:34" ht="15" customHeight="1" outlineLevel="1" x14ac:dyDescent="0.25">
      <c r="A63" s="60">
        <f t="shared" si="1"/>
        <v>0</v>
      </c>
      <c r="B63" s="15" t="str">
        <f t="shared" si="11"/>
        <v>станция Кослан</v>
      </c>
      <c r="C63" s="34"/>
      <c r="D63" s="10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76" t="str">
        <f t="shared" si="7"/>
        <v/>
      </c>
      <c r="R63" s="76" t="str">
        <f t="shared" si="8"/>
        <v/>
      </c>
      <c r="S63" s="34"/>
      <c r="T63" s="10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76" t="str">
        <f t="shared" si="9"/>
        <v/>
      </c>
      <c r="AH63" s="76" t="str">
        <f t="shared" si="10"/>
        <v/>
      </c>
    </row>
    <row r="64" spans="1:34" ht="15" customHeight="1" outlineLevel="1" x14ac:dyDescent="0.25">
      <c r="A64" s="60">
        <f t="shared" si="1"/>
        <v>0</v>
      </c>
      <c r="B64" s="15" t="str">
        <f t="shared" si="11"/>
        <v>станция Кослан</v>
      </c>
      <c r="C64" s="34"/>
      <c r="D64" s="10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76" t="str">
        <f>IF(C64=0,"",IF(E64&gt;=$E$6,"+","-"))</f>
        <v/>
      </c>
      <c r="R64" s="76" t="str">
        <f t="shared" si="8"/>
        <v/>
      </c>
      <c r="S64" s="34"/>
      <c r="T64" s="10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76" t="str">
        <f t="shared" si="9"/>
        <v/>
      </c>
      <c r="AH64" s="76" t="str">
        <f t="shared" si="10"/>
        <v/>
      </c>
    </row>
    <row r="65" spans="1:34" ht="15" hidden="1" customHeight="1" x14ac:dyDescent="0.25">
      <c r="A65" s="60">
        <f t="shared" si="1"/>
        <v>1</v>
      </c>
      <c r="B65" s="94" t="s">
        <v>135</v>
      </c>
      <c r="C65" s="8" t="s">
        <v>4</v>
      </c>
      <c r="D65" s="22"/>
      <c r="E65" s="62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4"/>
      <c r="Q65" s="27">
        <f>COUNTIF(Q66:Q90,"-")</f>
        <v>0</v>
      </c>
      <c r="R65" s="27">
        <f>COUNTIF(R66:R90,"-")</f>
        <v>2</v>
      </c>
      <c r="S65" s="8" t="s">
        <v>4</v>
      </c>
      <c r="T65" s="25"/>
      <c r="U65" s="62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6"/>
      <c r="AG65" s="27">
        <f>COUNTIF(AG66:AG90,"-")</f>
        <v>0</v>
      </c>
      <c r="AH65" s="27">
        <f>COUNTIF(AH66:AH90,"-")</f>
        <v>2</v>
      </c>
    </row>
    <row r="66" spans="1:34" ht="46.5" hidden="1" customHeight="1" outlineLevel="1" x14ac:dyDescent="0.25">
      <c r="A66" s="60">
        <f t="shared" si="1"/>
        <v>1</v>
      </c>
      <c r="B66" s="15" t="str">
        <f>B65</f>
        <v>пгт. Междуреченск</v>
      </c>
      <c r="C66" s="31" t="s">
        <v>189</v>
      </c>
      <c r="D66" s="10">
        <v>43573</v>
      </c>
      <c r="E66" s="32">
        <v>60</v>
      </c>
      <c r="F66" s="32"/>
      <c r="G66" s="32">
        <v>0</v>
      </c>
      <c r="H66" s="32">
        <v>27</v>
      </c>
      <c r="I66" s="32">
        <v>0.73</v>
      </c>
      <c r="J66" s="32">
        <v>7.6</v>
      </c>
      <c r="K66" s="32">
        <v>0.14000000000000001</v>
      </c>
      <c r="L66" s="32">
        <v>5.0000000000000001E-3</v>
      </c>
      <c r="M66" s="32"/>
      <c r="N66" s="91">
        <v>2E-3</v>
      </c>
      <c r="O66" s="32"/>
      <c r="P66" s="32"/>
      <c r="Q66" s="76" t="str">
        <f>IF(E66=0,"",IF(E66&gt;=$E$6,"+","-"))</f>
        <v>+</v>
      </c>
      <c r="R66" s="76" t="str">
        <f>IF(C66&gt;0,IF(AND(F66&lt;=$F$6,G66&lt;=$G$6,H66&lt;=$H$6,I66&lt;=$I$6,J66&lt;=$J$6,K66&lt;=$K$6,L66&lt;=$L$6,M66&lt;=$M$6,N66&lt;=$N$6,O66&lt;=$O$6,P66&lt;=$P$6),"+","-"),"")</f>
        <v>-</v>
      </c>
      <c r="S66" s="31" t="s">
        <v>193</v>
      </c>
      <c r="T66" s="10">
        <v>43573</v>
      </c>
      <c r="U66" s="32"/>
      <c r="V66" s="32"/>
      <c r="W66" s="32">
        <v>0</v>
      </c>
      <c r="X66" s="32">
        <v>29</v>
      </c>
      <c r="Y66" s="32">
        <v>0.73</v>
      </c>
      <c r="Z66" s="32">
        <v>7.6</v>
      </c>
      <c r="AA66" s="32">
        <v>0.15</v>
      </c>
      <c r="AB66" s="32">
        <v>5.0000000000000001E-3</v>
      </c>
      <c r="AC66" s="32"/>
      <c r="AD66" s="32">
        <v>2E-3</v>
      </c>
      <c r="AE66" s="32"/>
      <c r="AF66" s="32"/>
      <c r="AG66" s="76" t="str">
        <f>IF(U66=0,"",IF(U66&gt;=$U$6,"+","-"))</f>
        <v/>
      </c>
      <c r="AH66" s="76" t="str">
        <f>IF(S66&gt;0,IF(AND(V66&lt;=$V$6,W66&lt;=$W$6,X66&lt;=$X$6,Y66&lt;=$Y$6,Z66&lt;=$Z$6,AA66&lt;=$AA$6,AB66&lt;=$AB$6,AC66&lt;=$AC$6,AD66&lt;=$AD$6,AE66&lt;=$AE$6,AF66&lt;=$AF$6),"+","-"),"")</f>
        <v>-</v>
      </c>
    </row>
    <row r="67" spans="1:34" ht="46.5" hidden="1" customHeight="1" outlineLevel="1" x14ac:dyDescent="0.25">
      <c r="A67" s="60">
        <f t="shared" si="1"/>
        <v>1</v>
      </c>
      <c r="B67" s="15" t="str">
        <f>B66</f>
        <v>пгт. Междуреченск</v>
      </c>
      <c r="C67" s="31" t="s">
        <v>189</v>
      </c>
      <c r="D67" s="10">
        <v>43601</v>
      </c>
      <c r="E67" s="32">
        <v>62</v>
      </c>
      <c r="F67" s="32"/>
      <c r="G67" s="32">
        <v>0</v>
      </c>
      <c r="H67" s="32">
        <v>67</v>
      </c>
      <c r="I67" s="32">
        <v>1</v>
      </c>
      <c r="J67" s="32">
        <v>6.9</v>
      </c>
      <c r="K67" s="32">
        <v>0.93</v>
      </c>
      <c r="L67" s="32">
        <v>0.112</v>
      </c>
      <c r="M67" s="32"/>
      <c r="N67" s="32">
        <v>2E-3</v>
      </c>
      <c r="O67" s="32"/>
      <c r="P67" s="32"/>
      <c r="Q67" s="76" t="str">
        <f t="shared" ref="Q67:Q89" si="12">IF(E67=0,"",IF(E67&gt;=$E$6,"+","-"))</f>
        <v>+</v>
      </c>
      <c r="R67" s="76" t="str">
        <f t="shared" ref="R67:R90" si="13">IF(C67&gt;0,IF(AND(F67&lt;=$F$6,G67&lt;=$G$6,H67&lt;=$H$6,I67&lt;=$I$6,J67&lt;=$J$6,K67&lt;=$K$6,L67&lt;=$L$6,M67&lt;=$M$6,N67&lt;=$N$6,O67&lt;=$O$6,P67&lt;=$P$6),"+","-"),"")</f>
        <v>-</v>
      </c>
      <c r="S67" s="31" t="s">
        <v>193</v>
      </c>
      <c r="T67" s="10">
        <v>43601</v>
      </c>
      <c r="U67" s="32"/>
      <c r="V67" s="32"/>
      <c r="W67" s="32">
        <v>0</v>
      </c>
      <c r="X67" s="32">
        <v>70</v>
      </c>
      <c r="Y67" s="32">
        <v>1</v>
      </c>
      <c r="Z67" s="32">
        <v>6.8</v>
      </c>
      <c r="AA67" s="32">
        <v>0.96</v>
      </c>
      <c r="AB67" s="32">
        <v>0.128</v>
      </c>
      <c r="AC67" s="32"/>
      <c r="AD67" s="32">
        <v>2E-3</v>
      </c>
      <c r="AE67" s="32"/>
      <c r="AF67" s="32"/>
      <c r="AG67" s="76" t="str">
        <f t="shared" ref="AG67:AG90" si="14">IF(U67=0,"",IF(U67&gt;=$U$6,"+","-"))</f>
        <v/>
      </c>
      <c r="AH67" s="76" t="str">
        <f t="shared" ref="AH67:AH90" si="15">IF(S67&gt;0,IF(AND(V67&lt;=$V$6,W67&lt;=$W$6,X67&lt;=$X$6,Y67&lt;=$Y$6,Z67&lt;=$Z$6,AA67&lt;=$AA$6,AB67&lt;=$AB$6,AC67&lt;=$AC$6,AD67&lt;=$AD$6,AE67&lt;=$AE$6,AF67&lt;=$AF$6),"+","-"),"")</f>
        <v>-</v>
      </c>
    </row>
    <row r="68" spans="1:34" ht="46.5" hidden="1" customHeight="1" outlineLevel="1" x14ac:dyDescent="0.25">
      <c r="A68" s="60">
        <f t="shared" si="1"/>
        <v>0</v>
      </c>
      <c r="B68" s="15" t="str">
        <f t="shared" ref="B68:B90" si="16">B67</f>
        <v>пгт. Междуреченск</v>
      </c>
      <c r="C68" s="31"/>
      <c r="D68" s="10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76" t="str">
        <f t="shared" si="12"/>
        <v/>
      </c>
      <c r="R68" s="76" t="str">
        <f t="shared" si="13"/>
        <v/>
      </c>
      <c r="S68" s="31"/>
      <c r="T68" s="10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76" t="str">
        <f t="shared" si="14"/>
        <v/>
      </c>
      <c r="AH68" s="76" t="str">
        <f t="shared" si="15"/>
        <v/>
      </c>
    </row>
    <row r="69" spans="1:34" ht="15" hidden="1" customHeight="1" outlineLevel="1" x14ac:dyDescent="0.25">
      <c r="A69" s="60">
        <f t="shared" si="1"/>
        <v>0</v>
      </c>
      <c r="B69" s="15" t="str">
        <f t="shared" si="16"/>
        <v>пгт. Междуреченск</v>
      </c>
      <c r="C69" s="31"/>
      <c r="D69" s="10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76" t="str">
        <f t="shared" si="12"/>
        <v/>
      </c>
      <c r="R69" s="76" t="str">
        <f t="shared" si="13"/>
        <v/>
      </c>
      <c r="S69" s="31"/>
      <c r="T69" s="10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76" t="str">
        <f t="shared" si="14"/>
        <v/>
      </c>
      <c r="AH69" s="76" t="str">
        <f t="shared" si="15"/>
        <v/>
      </c>
    </row>
    <row r="70" spans="1:34" ht="15" hidden="1" customHeight="1" outlineLevel="1" x14ac:dyDescent="0.25">
      <c r="A70" s="60">
        <f t="shared" si="1"/>
        <v>0</v>
      </c>
      <c r="B70" s="15" t="str">
        <f t="shared" si="16"/>
        <v>пгт. Междуреченск</v>
      </c>
      <c r="C70" s="31"/>
      <c r="D70" s="10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76" t="str">
        <f t="shared" si="12"/>
        <v/>
      </c>
      <c r="R70" s="76" t="str">
        <f t="shared" si="13"/>
        <v/>
      </c>
      <c r="S70" s="31"/>
      <c r="T70" s="10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76" t="str">
        <f t="shared" si="14"/>
        <v/>
      </c>
      <c r="AH70" s="76" t="str">
        <f t="shared" si="15"/>
        <v/>
      </c>
    </row>
    <row r="71" spans="1:34" ht="15" hidden="1" customHeight="1" outlineLevel="1" x14ac:dyDescent="0.25">
      <c r="A71" s="60">
        <f t="shared" si="1"/>
        <v>0</v>
      </c>
      <c r="B71" s="15" t="str">
        <f t="shared" si="16"/>
        <v>пгт. Междуреченск</v>
      </c>
      <c r="C71" s="31"/>
      <c r="D71" s="10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76" t="str">
        <f t="shared" si="12"/>
        <v/>
      </c>
      <c r="R71" s="76" t="str">
        <f t="shared" si="13"/>
        <v/>
      </c>
      <c r="S71" s="31"/>
      <c r="T71" s="10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76" t="str">
        <f t="shared" si="14"/>
        <v/>
      </c>
      <c r="AH71" s="76" t="str">
        <f t="shared" si="15"/>
        <v/>
      </c>
    </row>
    <row r="72" spans="1:34" ht="15" hidden="1" customHeight="1" outlineLevel="1" x14ac:dyDescent="0.25">
      <c r="A72" s="60">
        <f t="shared" si="1"/>
        <v>0</v>
      </c>
      <c r="B72" s="15" t="str">
        <f t="shared" si="16"/>
        <v>пгт. Междуреченск</v>
      </c>
      <c r="C72" s="31"/>
      <c r="D72" s="10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76" t="str">
        <f t="shared" si="12"/>
        <v/>
      </c>
      <c r="R72" s="76" t="str">
        <f t="shared" si="13"/>
        <v/>
      </c>
      <c r="S72" s="31"/>
      <c r="T72" s="10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76" t="str">
        <f t="shared" si="14"/>
        <v/>
      </c>
      <c r="AH72" s="76" t="str">
        <f t="shared" si="15"/>
        <v/>
      </c>
    </row>
    <row r="73" spans="1:34" ht="15" hidden="1" customHeight="1" outlineLevel="1" x14ac:dyDescent="0.25">
      <c r="A73" s="60">
        <f t="shared" si="1"/>
        <v>0</v>
      </c>
      <c r="B73" s="15" t="str">
        <f t="shared" si="16"/>
        <v>пгт. Междуреченск</v>
      </c>
      <c r="C73" s="34"/>
      <c r="D73" s="10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76" t="str">
        <f t="shared" si="12"/>
        <v/>
      </c>
      <c r="R73" s="76" t="str">
        <f t="shared" si="13"/>
        <v/>
      </c>
      <c r="S73" s="34"/>
      <c r="T73" s="10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76" t="str">
        <f t="shared" si="14"/>
        <v/>
      </c>
      <c r="AH73" s="76" t="str">
        <f t="shared" si="15"/>
        <v/>
      </c>
    </row>
    <row r="74" spans="1:34" ht="15" hidden="1" customHeight="1" outlineLevel="1" x14ac:dyDescent="0.25">
      <c r="A74" s="60">
        <f t="shared" si="1"/>
        <v>0</v>
      </c>
      <c r="B74" s="15" t="str">
        <f t="shared" si="16"/>
        <v>пгт. Междуреченск</v>
      </c>
      <c r="C74" s="34"/>
      <c r="D74" s="10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76" t="str">
        <f t="shared" si="12"/>
        <v/>
      </c>
      <c r="R74" s="76" t="str">
        <f t="shared" si="13"/>
        <v/>
      </c>
      <c r="S74" s="34"/>
      <c r="T74" s="10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76" t="str">
        <f t="shared" si="14"/>
        <v/>
      </c>
      <c r="AH74" s="76" t="str">
        <f t="shared" si="15"/>
        <v/>
      </c>
    </row>
    <row r="75" spans="1:34" ht="15" hidden="1" customHeight="1" outlineLevel="1" x14ac:dyDescent="0.25">
      <c r="A75" s="60">
        <f t="shared" ref="A75:A135" si="17">IF((SUM(D75:R75)+SUM(S75:AH75))=0,0,1)</f>
        <v>0</v>
      </c>
      <c r="B75" s="15" t="str">
        <f t="shared" si="16"/>
        <v>пгт. Междуреченск</v>
      </c>
      <c r="C75" s="34"/>
      <c r="D75" s="10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76" t="str">
        <f t="shared" si="12"/>
        <v/>
      </c>
      <c r="R75" s="76" t="str">
        <f t="shared" si="13"/>
        <v/>
      </c>
      <c r="S75" s="34"/>
      <c r="T75" s="10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76" t="str">
        <f t="shared" si="14"/>
        <v/>
      </c>
      <c r="AH75" s="76" t="str">
        <f t="shared" si="15"/>
        <v/>
      </c>
    </row>
    <row r="76" spans="1:34" ht="15" hidden="1" customHeight="1" outlineLevel="1" x14ac:dyDescent="0.25">
      <c r="A76" s="60">
        <f t="shared" si="17"/>
        <v>0</v>
      </c>
      <c r="B76" s="15" t="str">
        <f t="shared" si="16"/>
        <v>пгт. Междуреченск</v>
      </c>
      <c r="C76" s="34"/>
      <c r="D76" s="10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76" t="str">
        <f t="shared" si="12"/>
        <v/>
      </c>
      <c r="R76" s="76" t="str">
        <f t="shared" si="13"/>
        <v/>
      </c>
      <c r="S76" s="34"/>
      <c r="T76" s="10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76" t="str">
        <f t="shared" si="14"/>
        <v/>
      </c>
      <c r="AH76" s="76" t="str">
        <f t="shared" si="15"/>
        <v/>
      </c>
    </row>
    <row r="77" spans="1:34" ht="15" hidden="1" customHeight="1" outlineLevel="1" x14ac:dyDescent="0.25">
      <c r="A77" s="60">
        <f t="shared" si="17"/>
        <v>0</v>
      </c>
      <c r="B77" s="15" t="str">
        <f t="shared" si="16"/>
        <v>пгт. Междуреченск</v>
      </c>
      <c r="C77" s="34"/>
      <c r="D77" s="10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76" t="str">
        <f t="shared" si="12"/>
        <v/>
      </c>
      <c r="R77" s="76" t="str">
        <f t="shared" si="13"/>
        <v/>
      </c>
      <c r="S77" s="34"/>
      <c r="T77" s="10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76" t="str">
        <f t="shared" si="14"/>
        <v/>
      </c>
      <c r="AH77" s="76" t="str">
        <f t="shared" si="15"/>
        <v/>
      </c>
    </row>
    <row r="78" spans="1:34" ht="15" hidden="1" customHeight="1" outlineLevel="1" x14ac:dyDescent="0.25">
      <c r="A78" s="60">
        <f t="shared" si="17"/>
        <v>0</v>
      </c>
      <c r="B78" s="15" t="str">
        <f t="shared" si="16"/>
        <v>пгт. Междуреченск</v>
      </c>
      <c r="C78" s="34"/>
      <c r="D78" s="10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76" t="str">
        <f t="shared" si="12"/>
        <v/>
      </c>
      <c r="R78" s="76" t="str">
        <f t="shared" si="13"/>
        <v/>
      </c>
      <c r="S78" s="34"/>
      <c r="T78" s="10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76" t="str">
        <f t="shared" si="14"/>
        <v/>
      </c>
      <c r="AH78" s="76" t="str">
        <f t="shared" si="15"/>
        <v/>
      </c>
    </row>
    <row r="79" spans="1:34" ht="15" hidden="1" customHeight="1" outlineLevel="1" x14ac:dyDescent="0.25">
      <c r="A79" s="60">
        <f t="shared" si="17"/>
        <v>0</v>
      </c>
      <c r="B79" s="15" t="str">
        <f t="shared" si="16"/>
        <v>пгт. Междуреченск</v>
      </c>
      <c r="C79" s="34"/>
      <c r="D79" s="10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76" t="str">
        <f t="shared" si="12"/>
        <v/>
      </c>
      <c r="R79" s="76" t="str">
        <f t="shared" si="13"/>
        <v/>
      </c>
      <c r="S79" s="34"/>
      <c r="T79" s="10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76" t="str">
        <f t="shared" si="14"/>
        <v/>
      </c>
      <c r="AH79" s="76" t="str">
        <f t="shared" si="15"/>
        <v/>
      </c>
    </row>
    <row r="80" spans="1:34" ht="15" hidden="1" customHeight="1" outlineLevel="1" x14ac:dyDescent="0.25">
      <c r="A80" s="60">
        <f t="shared" si="17"/>
        <v>0</v>
      </c>
      <c r="B80" s="15" t="str">
        <f t="shared" si="16"/>
        <v>пгт. Междуреченск</v>
      </c>
      <c r="C80" s="34"/>
      <c r="D80" s="10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76" t="str">
        <f t="shared" si="12"/>
        <v/>
      </c>
      <c r="R80" s="76" t="str">
        <f t="shared" si="13"/>
        <v/>
      </c>
      <c r="S80" s="34"/>
      <c r="T80" s="10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76" t="str">
        <f t="shared" si="14"/>
        <v/>
      </c>
      <c r="AH80" s="76" t="str">
        <f t="shared" si="15"/>
        <v/>
      </c>
    </row>
    <row r="81" spans="1:34" ht="15" hidden="1" customHeight="1" outlineLevel="1" x14ac:dyDescent="0.25">
      <c r="A81" s="60">
        <f t="shared" si="17"/>
        <v>0</v>
      </c>
      <c r="B81" s="15" t="str">
        <f t="shared" si="16"/>
        <v>пгт. Междуреченск</v>
      </c>
      <c r="C81" s="34"/>
      <c r="D81" s="10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76" t="str">
        <f t="shared" si="12"/>
        <v/>
      </c>
      <c r="R81" s="76" t="str">
        <f t="shared" si="13"/>
        <v/>
      </c>
      <c r="S81" s="34"/>
      <c r="T81" s="10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76" t="str">
        <f t="shared" si="14"/>
        <v/>
      </c>
      <c r="AH81" s="76" t="str">
        <f t="shared" si="15"/>
        <v/>
      </c>
    </row>
    <row r="82" spans="1:34" ht="15" hidden="1" customHeight="1" outlineLevel="1" x14ac:dyDescent="0.25">
      <c r="A82" s="60">
        <f t="shared" si="17"/>
        <v>0</v>
      </c>
      <c r="B82" s="15" t="str">
        <f t="shared" si="16"/>
        <v>пгт. Междуреченск</v>
      </c>
      <c r="C82" s="34"/>
      <c r="D82" s="10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76" t="str">
        <f t="shared" si="12"/>
        <v/>
      </c>
      <c r="R82" s="76" t="str">
        <f t="shared" si="13"/>
        <v/>
      </c>
      <c r="S82" s="34"/>
      <c r="T82" s="10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76" t="str">
        <f t="shared" si="14"/>
        <v/>
      </c>
      <c r="AH82" s="76" t="str">
        <f t="shared" si="15"/>
        <v/>
      </c>
    </row>
    <row r="83" spans="1:34" ht="15" hidden="1" customHeight="1" outlineLevel="1" x14ac:dyDescent="0.25">
      <c r="A83" s="60">
        <f t="shared" si="17"/>
        <v>0</v>
      </c>
      <c r="B83" s="15" t="str">
        <f t="shared" si="16"/>
        <v>пгт. Междуреченск</v>
      </c>
      <c r="C83" s="34"/>
      <c r="D83" s="10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76" t="str">
        <f t="shared" si="12"/>
        <v/>
      </c>
      <c r="R83" s="76" t="str">
        <f t="shared" si="13"/>
        <v/>
      </c>
      <c r="S83" s="34"/>
      <c r="T83" s="10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76" t="str">
        <f t="shared" si="14"/>
        <v/>
      </c>
      <c r="AH83" s="76" t="str">
        <f t="shared" si="15"/>
        <v/>
      </c>
    </row>
    <row r="84" spans="1:34" ht="15" hidden="1" customHeight="1" outlineLevel="1" x14ac:dyDescent="0.25">
      <c r="A84" s="60">
        <f t="shared" si="17"/>
        <v>0</v>
      </c>
      <c r="B84" s="15" t="str">
        <f t="shared" si="16"/>
        <v>пгт. Междуреченск</v>
      </c>
      <c r="C84" s="34"/>
      <c r="D84" s="10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76" t="str">
        <f t="shared" si="12"/>
        <v/>
      </c>
      <c r="R84" s="76" t="str">
        <f t="shared" si="13"/>
        <v/>
      </c>
      <c r="S84" s="34"/>
      <c r="T84" s="10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76" t="str">
        <f t="shared" si="14"/>
        <v/>
      </c>
      <c r="AH84" s="76" t="str">
        <f t="shared" si="15"/>
        <v/>
      </c>
    </row>
    <row r="85" spans="1:34" ht="15" hidden="1" customHeight="1" outlineLevel="1" x14ac:dyDescent="0.25">
      <c r="A85" s="60">
        <f t="shared" si="17"/>
        <v>0</v>
      </c>
      <c r="B85" s="15" t="str">
        <f t="shared" si="16"/>
        <v>пгт. Междуреченск</v>
      </c>
      <c r="C85" s="34"/>
      <c r="D85" s="10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76" t="str">
        <f t="shared" si="12"/>
        <v/>
      </c>
      <c r="R85" s="76" t="str">
        <f t="shared" si="13"/>
        <v/>
      </c>
      <c r="S85" s="34"/>
      <c r="T85" s="10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76" t="str">
        <f t="shared" si="14"/>
        <v/>
      </c>
      <c r="AH85" s="76" t="str">
        <f t="shared" si="15"/>
        <v/>
      </c>
    </row>
    <row r="86" spans="1:34" ht="15" hidden="1" customHeight="1" outlineLevel="1" x14ac:dyDescent="0.25">
      <c r="A86" s="60">
        <f t="shared" si="17"/>
        <v>0</v>
      </c>
      <c r="B86" s="15" t="str">
        <f t="shared" si="16"/>
        <v>пгт. Междуреченск</v>
      </c>
      <c r="C86" s="34"/>
      <c r="D86" s="10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76" t="str">
        <f t="shared" si="12"/>
        <v/>
      </c>
      <c r="R86" s="76" t="str">
        <f t="shared" si="13"/>
        <v/>
      </c>
      <c r="S86" s="34"/>
      <c r="T86" s="10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76" t="str">
        <f t="shared" si="14"/>
        <v/>
      </c>
      <c r="AH86" s="76" t="str">
        <f t="shared" si="15"/>
        <v/>
      </c>
    </row>
    <row r="87" spans="1:34" ht="15" hidden="1" customHeight="1" outlineLevel="1" x14ac:dyDescent="0.25">
      <c r="A87" s="60">
        <f t="shared" si="17"/>
        <v>0</v>
      </c>
      <c r="B87" s="15" t="str">
        <f t="shared" si="16"/>
        <v>пгт. Междуреченск</v>
      </c>
      <c r="C87" s="34"/>
      <c r="D87" s="10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76" t="str">
        <f t="shared" si="12"/>
        <v/>
      </c>
      <c r="R87" s="76" t="str">
        <f t="shared" si="13"/>
        <v/>
      </c>
      <c r="S87" s="34"/>
      <c r="T87" s="10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76" t="str">
        <f t="shared" si="14"/>
        <v/>
      </c>
      <c r="AH87" s="76" t="str">
        <f t="shared" si="15"/>
        <v/>
      </c>
    </row>
    <row r="88" spans="1:34" ht="15" hidden="1" customHeight="1" outlineLevel="1" x14ac:dyDescent="0.25">
      <c r="A88" s="60">
        <f t="shared" si="17"/>
        <v>0</v>
      </c>
      <c r="B88" s="15" t="str">
        <f t="shared" si="16"/>
        <v>пгт. Междуреченск</v>
      </c>
      <c r="C88" s="34"/>
      <c r="D88" s="10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76" t="str">
        <f t="shared" si="12"/>
        <v/>
      </c>
      <c r="R88" s="76" t="str">
        <f t="shared" si="13"/>
        <v/>
      </c>
      <c r="S88" s="34"/>
      <c r="T88" s="10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76" t="str">
        <f t="shared" si="14"/>
        <v/>
      </c>
      <c r="AH88" s="76" t="str">
        <f t="shared" si="15"/>
        <v/>
      </c>
    </row>
    <row r="89" spans="1:34" ht="15" hidden="1" customHeight="1" outlineLevel="1" x14ac:dyDescent="0.25">
      <c r="A89" s="60">
        <f t="shared" si="17"/>
        <v>0</v>
      </c>
      <c r="B89" s="15" t="str">
        <f t="shared" si="16"/>
        <v>пгт. Междуреченск</v>
      </c>
      <c r="C89" s="34"/>
      <c r="D89" s="10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76" t="str">
        <f t="shared" si="12"/>
        <v/>
      </c>
      <c r="R89" s="76" t="str">
        <f t="shared" si="13"/>
        <v/>
      </c>
      <c r="S89" s="34"/>
      <c r="T89" s="10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76" t="str">
        <f t="shared" si="14"/>
        <v/>
      </c>
      <c r="AH89" s="76" t="str">
        <f t="shared" si="15"/>
        <v/>
      </c>
    </row>
    <row r="90" spans="1:34" ht="15" hidden="1" customHeight="1" outlineLevel="1" x14ac:dyDescent="0.25">
      <c r="A90" s="60">
        <f t="shared" si="17"/>
        <v>0</v>
      </c>
      <c r="B90" s="15" t="str">
        <f t="shared" si="16"/>
        <v>пгт. Междуреченск</v>
      </c>
      <c r="C90" s="34"/>
      <c r="D90" s="10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76" t="str">
        <f>IF(C90=0,"",IF(E90&gt;=$E$6,"+","-"))</f>
        <v/>
      </c>
      <c r="R90" s="76" t="str">
        <f t="shared" si="13"/>
        <v/>
      </c>
      <c r="S90" s="34"/>
      <c r="T90" s="10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76" t="str">
        <f t="shared" si="14"/>
        <v/>
      </c>
      <c r="AH90" s="76" t="str">
        <f t="shared" si="15"/>
        <v/>
      </c>
    </row>
    <row r="91" spans="1:34" ht="38.25" hidden="1" customHeight="1" outlineLevel="1" x14ac:dyDescent="0.25">
      <c r="A91" s="60">
        <f t="shared" si="17"/>
        <v>1</v>
      </c>
      <c r="B91" s="15" t="e">
        <f>#REF!</f>
        <v>#REF!</v>
      </c>
      <c r="C91" s="31" t="s">
        <v>189</v>
      </c>
      <c r="D91" s="10">
        <v>43571</v>
      </c>
      <c r="E91" s="32">
        <v>70</v>
      </c>
      <c r="F91" s="32"/>
      <c r="G91" s="32">
        <v>0</v>
      </c>
      <c r="H91" s="32">
        <v>4.3</v>
      </c>
      <c r="I91" s="32">
        <v>0.57999999999999996</v>
      </c>
      <c r="J91" s="32">
        <v>7.7</v>
      </c>
      <c r="K91" s="32">
        <v>0.1</v>
      </c>
      <c r="L91" s="32">
        <v>0.125</v>
      </c>
      <c r="M91" s="32"/>
      <c r="N91" s="92">
        <v>2E-3</v>
      </c>
      <c r="O91" s="32"/>
      <c r="P91" s="32"/>
      <c r="Q91" s="76" t="str">
        <f>IF(E91=0,"",IF(E91&gt;=$E$6,"+","-"))</f>
        <v>+</v>
      </c>
      <c r="R91" s="76" t="str">
        <f>IF(C91&gt;0,IF(AND(F91&lt;=$F$6,G91&lt;=$G$6,H91&lt;=$H$6,I91&lt;=$I$6,J91&lt;=$J$6,K91&lt;=$K$6,L91&lt;=$L$6,M91&lt;=$M$6,N91&lt;=$N$6,O91&lt;=$O$6,P91&lt;=$P$6),"+","-"),"")</f>
        <v>-</v>
      </c>
      <c r="S91" s="31" t="s">
        <v>194</v>
      </c>
      <c r="T91" s="10">
        <v>43571</v>
      </c>
      <c r="U91" s="32"/>
      <c r="V91" s="32"/>
      <c r="W91" s="32">
        <v>1</v>
      </c>
      <c r="X91" s="32">
        <v>3.9</v>
      </c>
      <c r="Y91" s="32">
        <v>0.57999999999999996</v>
      </c>
      <c r="Z91" s="32">
        <v>7.7</v>
      </c>
      <c r="AA91" s="32">
        <v>0.1</v>
      </c>
      <c r="AB91" s="32">
        <v>0.113</v>
      </c>
      <c r="AC91" s="32"/>
      <c r="AD91" s="32">
        <v>2E-3</v>
      </c>
      <c r="AE91" s="32"/>
      <c r="AF91" s="32"/>
      <c r="AG91" s="76" t="str">
        <f>IF(U91=0,"",IF(U91&gt;=$U$6,"+","-"))</f>
        <v/>
      </c>
      <c r="AH91" s="76" t="str">
        <f>IF(S91&gt;0,IF(AND(V91&lt;=$V$6,W91&lt;=$W$6,X91&lt;=$X$6,Y91&lt;=$Y$6,Z91&lt;=$Z$6,AA91&lt;=$AA$6,AB91&lt;=$AB$6,AC91&lt;=$AC$6,AD91&lt;=$AD$6,AE91&lt;=$AE$6,AF91&lt;=$AF$6),"+","-"),"")</f>
        <v>-</v>
      </c>
    </row>
    <row r="92" spans="1:34" ht="38.25" hidden="1" customHeight="1" outlineLevel="1" x14ac:dyDescent="0.25">
      <c r="A92" s="60">
        <f t="shared" si="17"/>
        <v>1</v>
      </c>
      <c r="B92" s="15" t="e">
        <f>B91</f>
        <v>#REF!</v>
      </c>
      <c r="C92" s="31" t="s">
        <v>189</v>
      </c>
      <c r="D92" s="10">
        <v>43599</v>
      </c>
      <c r="E92" s="32">
        <v>75</v>
      </c>
      <c r="F92" s="32"/>
      <c r="G92" s="32">
        <v>0</v>
      </c>
      <c r="H92" s="32">
        <v>4</v>
      </c>
      <c r="I92" s="32">
        <v>0.57999999999999996</v>
      </c>
      <c r="J92" s="32">
        <v>7.9</v>
      </c>
      <c r="K92" s="32">
        <v>0.1</v>
      </c>
      <c r="L92" s="32">
        <v>0.09</v>
      </c>
      <c r="M92" s="32"/>
      <c r="N92" s="32">
        <v>2E-3</v>
      </c>
      <c r="O92" s="32"/>
      <c r="P92" s="32"/>
      <c r="Q92" s="76" t="str">
        <f t="shared" ref="Q92:Q114" si="18">IF(E92=0,"",IF(E92&gt;=$E$6,"+","-"))</f>
        <v>+</v>
      </c>
      <c r="R92" s="76" t="str">
        <f t="shared" ref="R92:R115" si="19">IF(C92&gt;0,IF(AND(F92&lt;=$F$6,G92&lt;=$G$6,H92&lt;=$H$6,I92&lt;=$I$6,J92&lt;=$J$6,K92&lt;=$K$6,L92&lt;=$L$6,M92&lt;=$M$6,N92&lt;=$N$6,O92&lt;=$O$6,P92&lt;=$P$6),"+","-"),"")</f>
        <v>+</v>
      </c>
      <c r="S92" s="31" t="s">
        <v>194</v>
      </c>
      <c r="T92" s="10">
        <v>43599</v>
      </c>
      <c r="U92" s="32"/>
      <c r="V92" s="32"/>
      <c r="W92" s="32">
        <v>0</v>
      </c>
      <c r="X92" s="32">
        <v>3.8</v>
      </c>
      <c r="Y92" s="32">
        <v>0.57999999999999996</v>
      </c>
      <c r="Z92" s="32">
        <v>7.9</v>
      </c>
      <c r="AA92" s="32">
        <v>0.1</v>
      </c>
      <c r="AB92" s="32">
        <v>6.9000000000000006E-2</v>
      </c>
      <c r="AC92" s="32"/>
      <c r="AD92" s="32">
        <v>2E-3</v>
      </c>
      <c r="AE92" s="32"/>
      <c r="AF92" s="32"/>
      <c r="AG92" s="76" t="str">
        <f t="shared" ref="AG92:AG115" si="20">IF(U92=0,"",IF(U92&gt;=$U$6,"+","-"))</f>
        <v/>
      </c>
      <c r="AH92" s="76" t="str">
        <f t="shared" ref="AH92:AH115" si="21">IF(S92&gt;0,IF(AND(V92&lt;=$V$6,W92&lt;=$W$6,X92&lt;=$X$6,Y92&lt;=$Y$6,Z92&lt;=$Z$6,AA92&lt;=$AA$6,AB92&lt;=$AB$6,AC92&lt;=$AC$6,AD92&lt;=$AD$6,AE92&lt;=$AE$6,AF92&lt;=$AF$6),"+","-"),"")</f>
        <v>+</v>
      </c>
    </row>
    <row r="93" spans="1:34" ht="38.25" hidden="1" customHeight="1" outlineLevel="1" x14ac:dyDescent="0.25">
      <c r="A93" s="60">
        <f t="shared" si="17"/>
        <v>0</v>
      </c>
      <c r="B93" s="15" t="e">
        <f t="shared" ref="B93:B115" si="22">B92</f>
        <v>#REF!</v>
      </c>
      <c r="C93" s="31"/>
      <c r="D93" s="10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76" t="str">
        <f t="shared" si="18"/>
        <v/>
      </c>
      <c r="R93" s="76" t="str">
        <f t="shared" si="19"/>
        <v/>
      </c>
      <c r="S93" s="31"/>
      <c r="T93" s="10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76" t="str">
        <f t="shared" si="20"/>
        <v/>
      </c>
      <c r="AH93" s="76" t="str">
        <f t="shared" si="21"/>
        <v/>
      </c>
    </row>
    <row r="94" spans="1:34" ht="15" hidden="1" customHeight="1" outlineLevel="1" x14ac:dyDescent="0.25">
      <c r="A94" s="60">
        <f t="shared" si="17"/>
        <v>0</v>
      </c>
      <c r="B94" s="15" t="e">
        <f t="shared" si="22"/>
        <v>#REF!</v>
      </c>
      <c r="C94" s="31"/>
      <c r="D94" s="10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76" t="str">
        <f t="shared" si="18"/>
        <v/>
      </c>
      <c r="R94" s="76" t="str">
        <f t="shared" si="19"/>
        <v/>
      </c>
      <c r="S94" s="31"/>
      <c r="T94" s="10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76" t="str">
        <f t="shared" si="20"/>
        <v/>
      </c>
      <c r="AH94" s="76" t="str">
        <f t="shared" si="21"/>
        <v/>
      </c>
    </row>
    <row r="95" spans="1:34" ht="15" hidden="1" customHeight="1" outlineLevel="1" x14ac:dyDescent="0.25">
      <c r="A95" s="60">
        <f t="shared" si="17"/>
        <v>0</v>
      </c>
      <c r="B95" s="15" t="e">
        <f t="shared" si="22"/>
        <v>#REF!</v>
      </c>
      <c r="C95" s="31"/>
      <c r="D95" s="10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76" t="str">
        <f t="shared" si="18"/>
        <v/>
      </c>
      <c r="R95" s="76" t="str">
        <f t="shared" si="19"/>
        <v/>
      </c>
      <c r="S95" s="31"/>
      <c r="T95" s="10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76" t="str">
        <f t="shared" si="20"/>
        <v/>
      </c>
      <c r="AH95" s="76" t="str">
        <f t="shared" si="21"/>
        <v/>
      </c>
    </row>
    <row r="96" spans="1:34" ht="15" hidden="1" customHeight="1" outlineLevel="1" x14ac:dyDescent="0.25">
      <c r="A96" s="60">
        <f t="shared" si="17"/>
        <v>0</v>
      </c>
      <c r="B96" s="15" t="e">
        <f t="shared" si="22"/>
        <v>#REF!</v>
      </c>
      <c r="C96" s="31"/>
      <c r="D96" s="10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76" t="str">
        <f t="shared" si="18"/>
        <v/>
      </c>
      <c r="R96" s="76" t="str">
        <f t="shared" si="19"/>
        <v/>
      </c>
      <c r="S96" s="31"/>
      <c r="T96" s="10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76" t="str">
        <f t="shared" si="20"/>
        <v/>
      </c>
      <c r="AH96" s="76" t="str">
        <f t="shared" si="21"/>
        <v/>
      </c>
    </row>
    <row r="97" spans="1:34" ht="15" hidden="1" customHeight="1" outlineLevel="1" x14ac:dyDescent="0.25">
      <c r="A97" s="60">
        <f t="shared" si="17"/>
        <v>0</v>
      </c>
      <c r="B97" s="15" t="e">
        <f t="shared" si="22"/>
        <v>#REF!</v>
      </c>
      <c r="C97" s="31"/>
      <c r="D97" s="10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76" t="str">
        <f t="shared" si="18"/>
        <v/>
      </c>
      <c r="R97" s="76" t="str">
        <f t="shared" si="19"/>
        <v/>
      </c>
      <c r="S97" s="31"/>
      <c r="T97" s="10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76" t="str">
        <f t="shared" si="20"/>
        <v/>
      </c>
      <c r="AH97" s="76" t="str">
        <f t="shared" si="21"/>
        <v/>
      </c>
    </row>
    <row r="98" spans="1:34" ht="15" hidden="1" customHeight="1" outlineLevel="1" x14ac:dyDescent="0.25">
      <c r="A98" s="60">
        <f t="shared" si="17"/>
        <v>0</v>
      </c>
      <c r="B98" s="15" t="e">
        <f t="shared" si="22"/>
        <v>#REF!</v>
      </c>
      <c r="C98" s="34"/>
      <c r="D98" s="10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76" t="str">
        <f t="shared" si="18"/>
        <v/>
      </c>
      <c r="R98" s="76" t="str">
        <f t="shared" si="19"/>
        <v/>
      </c>
      <c r="S98" s="34"/>
      <c r="T98" s="10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76" t="str">
        <f t="shared" si="20"/>
        <v/>
      </c>
      <c r="AH98" s="76" t="str">
        <f t="shared" si="21"/>
        <v/>
      </c>
    </row>
    <row r="99" spans="1:34" ht="15" hidden="1" customHeight="1" outlineLevel="1" x14ac:dyDescent="0.25">
      <c r="A99" s="60">
        <f t="shared" si="17"/>
        <v>0</v>
      </c>
      <c r="B99" s="15" t="e">
        <f t="shared" si="22"/>
        <v>#REF!</v>
      </c>
      <c r="C99" s="34"/>
      <c r="D99" s="10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76" t="str">
        <f t="shared" si="18"/>
        <v/>
      </c>
      <c r="R99" s="76" t="str">
        <f t="shared" si="19"/>
        <v/>
      </c>
      <c r="S99" s="34"/>
      <c r="T99" s="10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76" t="str">
        <f t="shared" si="20"/>
        <v/>
      </c>
      <c r="AH99" s="76" t="str">
        <f t="shared" si="21"/>
        <v/>
      </c>
    </row>
    <row r="100" spans="1:34" ht="15" hidden="1" customHeight="1" outlineLevel="1" x14ac:dyDescent="0.25">
      <c r="A100" s="60">
        <f t="shared" si="17"/>
        <v>0</v>
      </c>
      <c r="B100" s="15" t="e">
        <f t="shared" si="22"/>
        <v>#REF!</v>
      </c>
      <c r="C100" s="34"/>
      <c r="D100" s="10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76" t="str">
        <f t="shared" si="18"/>
        <v/>
      </c>
      <c r="R100" s="76" t="str">
        <f t="shared" si="19"/>
        <v/>
      </c>
      <c r="S100" s="34"/>
      <c r="T100" s="10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76" t="str">
        <f t="shared" si="20"/>
        <v/>
      </c>
      <c r="AH100" s="76" t="str">
        <f t="shared" si="21"/>
        <v/>
      </c>
    </row>
    <row r="101" spans="1:34" ht="15" hidden="1" customHeight="1" outlineLevel="1" x14ac:dyDescent="0.25">
      <c r="A101" s="60">
        <f t="shared" si="17"/>
        <v>0</v>
      </c>
      <c r="B101" s="15" t="e">
        <f t="shared" si="22"/>
        <v>#REF!</v>
      </c>
      <c r="C101" s="34"/>
      <c r="D101" s="10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76" t="str">
        <f t="shared" si="18"/>
        <v/>
      </c>
      <c r="R101" s="76" t="str">
        <f t="shared" si="19"/>
        <v/>
      </c>
      <c r="S101" s="34"/>
      <c r="T101" s="10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76" t="str">
        <f t="shared" si="20"/>
        <v/>
      </c>
      <c r="AH101" s="76" t="str">
        <f t="shared" si="21"/>
        <v/>
      </c>
    </row>
    <row r="102" spans="1:34" ht="15" hidden="1" customHeight="1" outlineLevel="1" x14ac:dyDescent="0.25">
      <c r="A102" s="60">
        <f t="shared" si="17"/>
        <v>0</v>
      </c>
      <c r="B102" s="15" t="e">
        <f t="shared" si="22"/>
        <v>#REF!</v>
      </c>
      <c r="C102" s="34"/>
      <c r="D102" s="10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76" t="str">
        <f t="shared" si="18"/>
        <v/>
      </c>
      <c r="R102" s="76" t="str">
        <f t="shared" si="19"/>
        <v/>
      </c>
      <c r="S102" s="34"/>
      <c r="T102" s="10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76" t="str">
        <f t="shared" si="20"/>
        <v/>
      </c>
      <c r="AH102" s="76" t="str">
        <f t="shared" si="21"/>
        <v/>
      </c>
    </row>
    <row r="103" spans="1:34" ht="15" hidden="1" customHeight="1" outlineLevel="1" x14ac:dyDescent="0.25">
      <c r="A103" s="60">
        <f t="shared" si="17"/>
        <v>0</v>
      </c>
      <c r="B103" s="15" t="e">
        <f t="shared" si="22"/>
        <v>#REF!</v>
      </c>
      <c r="C103" s="34"/>
      <c r="D103" s="10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76" t="str">
        <f t="shared" si="18"/>
        <v/>
      </c>
      <c r="R103" s="76" t="str">
        <f t="shared" si="19"/>
        <v/>
      </c>
      <c r="S103" s="34"/>
      <c r="T103" s="10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76" t="str">
        <f t="shared" si="20"/>
        <v/>
      </c>
      <c r="AH103" s="76" t="str">
        <f t="shared" si="21"/>
        <v/>
      </c>
    </row>
    <row r="104" spans="1:34" ht="15" hidden="1" customHeight="1" outlineLevel="1" x14ac:dyDescent="0.25">
      <c r="A104" s="60">
        <f t="shared" si="17"/>
        <v>0</v>
      </c>
      <c r="B104" s="15" t="e">
        <f t="shared" si="22"/>
        <v>#REF!</v>
      </c>
      <c r="C104" s="34"/>
      <c r="D104" s="10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76" t="str">
        <f t="shared" si="18"/>
        <v/>
      </c>
      <c r="R104" s="76" t="str">
        <f t="shared" si="19"/>
        <v/>
      </c>
      <c r="S104" s="34"/>
      <c r="T104" s="10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76" t="str">
        <f t="shared" si="20"/>
        <v/>
      </c>
      <c r="AH104" s="76" t="str">
        <f t="shared" si="21"/>
        <v/>
      </c>
    </row>
    <row r="105" spans="1:34" ht="15" hidden="1" customHeight="1" outlineLevel="1" x14ac:dyDescent="0.25">
      <c r="A105" s="60">
        <f t="shared" si="17"/>
        <v>0</v>
      </c>
      <c r="B105" s="15" t="e">
        <f t="shared" si="22"/>
        <v>#REF!</v>
      </c>
      <c r="C105" s="34"/>
      <c r="D105" s="10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76" t="str">
        <f t="shared" si="18"/>
        <v/>
      </c>
      <c r="R105" s="76" t="str">
        <f t="shared" si="19"/>
        <v/>
      </c>
      <c r="S105" s="34"/>
      <c r="T105" s="10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76" t="str">
        <f t="shared" si="20"/>
        <v/>
      </c>
      <c r="AH105" s="76" t="str">
        <f t="shared" si="21"/>
        <v/>
      </c>
    </row>
    <row r="106" spans="1:34" ht="15" hidden="1" customHeight="1" outlineLevel="1" x14ac:dyDescent="0.25">
      <c r="A106" s="60">
        <f t="shared" si="17"/>
        <v>0</v>
      </c>
      <c r="B106" s="15" t="e">
        <f t="shared" si="22"/>
        <v>#REF!</v>
      </c>
      <c r="C106" s="34"/>
      <c r="D106" s="10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76" t="str">
        <f t="shared" si="18"/>
        <v/>
      </c>
      <c r="R106" s="76" t="str">
        <f t="shared" si="19"/>
        <v/>
      </c>
      <c r="S106" s="34"/>
      <c r="T106" s="10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76" t="str">
        <f t="shared" si="20"/>
        <v/>
      </c>
      <c r="AH106" s="76" t="str">
        <f t="shared" si="21"/>
        <v/>
      </c>
    </row>
    <row r="107" spans="1:34" ht="15" hidden="1" customHeight="1" outlineLevel="1" x14ac:dyDescent="0.25">
      <c r="A107" s="60">
        <f t="shared" si="17"/>
        <v>0</v>
      </c>
      <c r="B107" s="15" t="e">
        <f t="shared" si="22"/>
        <v>#REF!</v>
      </c>
      <c r="C107" s="34"/>
      <c r="D107" s="10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76" t="str">
        <f t="shared" si="18"/>
        <v/>
      </c>
      <c r="R107" s="76" t="str">
        <f t="shared" si="19"/>
        <v/>
      </c>
      <c r="S107" s="34"/>
      <c r="T107" s="10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76" t="str">
        <f t="shared" si="20"/>
        <v/>
      </c>
      <c r="AH107" s="76" t="str">
        <f t="shared" si="21"/>
        <v/>
      </c>
    </row>
    <row r="108" spans="1:34" ht="15" hidden="1" customHeight="1" outlineLevel="1" x14ac:dyDescent="0.25">
      <c r="A108" s="60">
        <f t="shared" si="17"/>
        <v>0</v>
      </c>
      <c r="B108" s="15" t="e">
        <f t="shared" si="22"/>
        <v>#REF!</v>
      </c>
      <c r="C108" s="34"/>
      <c r="D108" s="10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76" t="str">
        <f t="shared" si="18"/>
        <v/>
      </c>
      <c r="R108" s="76" t="str">
        <f t="shared" si="19"/>
        <v/>
      </c>
      <c r="S108" s="34"/>
      <c r="T108" s="10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76" t="str">
        <f t="shared" si="20"/>
        <v/>
      </c>
      <c r="AH108" s="76" t="str">
        <f t="shared" si="21"/>
        <v/>
      </c>
    </row>
    <row r="109" spans="1:34" ht="15" hidden="1" customHeight="1" outlineLevel="1" x14ac:dyDescent="0.25">
      <c r="A109" s="60">
        <f t="shared" si="17"/>
        <v>0</v>
      </c>
      <c r="B109" s="15" t="e">
        <f t="shared" si="22"/>
        <v>#REF!</v>
      </c>
      <c r="C109" s="34"/>
      <c r="D109" s="10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76" t="str">
        <f t="shared" si="18"/>
        <v/>
      </c>
      <c r="R109" s="76" t="str">
        <f t="shared" si="19"/>
        <v/>
      </c>
      <c r="S109" s="34"/>
      <c r="T109" s="10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76" t="str">
        <f t="shared" si="20"/>
        <v/>
      </c>
      <c r="AH109" s="76" t="str">
        <f t="shared" si="21"/>
        <v/>
      </c>
    </row>
    <row r="110" spans="1:34" ht="15" hidden="1" customHeight="1" outlineLevel="1" x14ac:dyDescent="0.25">
      <c r="A110" s="60">
        <f t="shared" si="17"/>
        <v>0</v>
      </c>
      <c r="B110" s="15" t="e">
        <f t="shared" si="22"/>
        <v>#REF!</v>
      </c>
      <c r="C110" s="34"/>
      <c r="D110" s="10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76" t="str">
        <f t="shared" si="18"/>
        <v/>
      </c>
      <c r="R110" s="76" t="str">
        <f t="shared" si="19"/>
        <v/>
      </c>
      <c r="S110" s="34"/>
      <c r="T110" s="10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76" t="str">
        <f t="shared" si="20"/>
        <v/>
      </c>
      <c r="AH110" s="76" t="str">
        <f t="shared" si="21"/>
        <v/>
      </c>
    </row>
    <row r="111" spans="1:34" ht="15" hidden="1" customHeight="1" outlineLevel="1" x14ac:dyDescent="0.25">
      <c r="A111" s="60">
        <f t="shared" si="17"/>
        <v>0</v>
      </c>
      <c r="B111" s="15" t="e">
        <f t="shared" si="22"/>
        <v>#REF!</v>
      </c>
      <c r="C111" s="34"/>
      <c r="D111" s="10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76" t="str">
        <f t="shared" si="18"/>
        <v/>
      </c>
      <c r="R111" s="76" t="str">
        <f t="shared" si="19"/>
        <v/>
      </c>
      <c r="S111" s="34"/>
      <c r="T111" s="10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76" t="str">
        <f t="shared" si="20"/>
        <v/>
      </c>
      <c r="AH111" s="76" t="str">
        <f t="shared" si="21"/>
        <v/>
      </c>
    </row>
    <row r="112" spans="1:34" ht="15" hidden="1" customHeight="1" outlineLevel="1" x14ac:dyDescent="0.25">
      <c r="A112" s="60">
        <f t="shared" si="17"/>
        <v>0</v>
      </c>
      <c r="B112" s="15" t="e">
        <f t="shared" si="22"/>
        <v>#REF!</v>
      </c>
      <c r="C112" s="34"/>
      <c r="D112" s="10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76" t="str">
        <f t="shared" si="18"/>
        <v/>
      </c>
      <c r="R112" s="76" t="str">
        <f t="shared" si="19"/>
        <v/>
      </c>
      <c r="S112" s="34"/>
      <c r="T112" s="10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76" t="str">
        <f t="shared" si="20"/>
        <v/>
      </c>
      <c r="AH112" s="76" t="str">
        <f t="shared" si="21"/>
        <v/>
      </c>
    </row>
    <row r="113" spans="1:34" ht="15" hidden="1" customHeight="1" outlineLevel="1" x14ac:dyDescent="0.25">
      <c r="A113" s="60">
        <f t="shared" si="17"/>
        <v>0</v>
      </c>
      <c r="B113" s="15" t="e">
        <f t="shared" si="22"/>
        <v>#REF!</v>
      </c>
      <c r="C113" s="34"/>
      <c r="D113" s="10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76" t="str">
        <f t="shared" si="18"/>
        <v/>
      </c>
      <c r="R113" s="76" t="str">
        <f t="shared" si="19"/>
        <v/>
      </c>
      <c r="S113" s="34"/>
      <c r="T113" s="10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76" t="str">
        <f t="shared" si="20"/>
        <v/>
      </c>
      <c r="AH113" s="76" t="str">
        <f t="shared" si="21"/>
        <v/>
      </c>
    </row>
    <row r="114" spans="1:34" ht="15" hidden="1" customHeight="1" outlineLevel="1" x14ac:dyDescent="0.25">
      <c r="A114" s="60">
        <f t="shared" si="17"/>
        <v>0</v>
      </c>
      <c r="B114" s="15" t="e">
        <f t="shared" si="22"/>
        <v>#REF!</v>
      </c>
      <c r="C114" s="34"/>
      <c r="D114" s="10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76" t="str">
        <f t="shared" si="18"/>
        <v/>
      </c>
      <c r="R114" s="76" t="str">
        <f t="shared" si="19"/>
        <v/>
      </c>
      <c r="S114" s="34"/>
      <c r="T114" s="10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76" t="str">
        <f t="shared" si="20"/>
        <v/>
      </c>
      <c r="AH114" s="76" t="str">
        <f t="shared" si="21"/>
        <v/>
      </c>
    </row>
    <row r="115" spans="1:34" ht="15" hidden="1" customHeight="1" outlineLevel="1" x14ac:dyDescent="0.25">
      <c r="A115" s="60">
        <f t="shared" si="17"/>
        <v>0</v>
      </c>
      <c r="B115" s="15" t="e">
        <f t="shared" si="22"/>
        <v>#REF!</v>
      </c>
      <c r="C115" s="34"/>
      <c r="D115" s="10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76" t="str">
        <f>IF(C115=0,"",IF(E115&gt;=$E$6,"+","-"))</f>
        <v/>
      </c>
      <c r="R115" s="76" t="str">
        <f t="shared" si="19"/>
        <v/>
      </c>
      <c r="S115" s="34"/>
      <c r="T115" s="10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76" t="str">
        <f t="shared" si="20"/>
        <v/>
      </c>
      <c r="AH115" s="76" t="str">
        <f t="shared" si="21"/>
        <v/>
      </c>
    </row>
    <row r="116" spans="1:34" ht="15" hidden="1" customHeight="1" x14ac:dyDescent="0.25">
      <c r="A116" s="60">
        <f t="shared" si="17"/>
        <v>0</v>
      </c>
      <c r="B116" s="94" t="s">
        <v>131</v>
      </c>
      <c r="C116" s="8" t="s">
        <v>4</v>
      </c>
      <c r="D116" s="22"/>
      <c r="E116" s="62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4"/>
      <c r="Q116" s="27">
        <f>COUNTIF(Q117:Q141,"-")</f>
        <v>0</v>
      </c>
      <c r="R116" s="27">
        <f>COUNTIF(R117:R141,"-")</f>
        <v>0</v>
      </c>
      <c r="S116" s="8" t="s">
        <v>4</v>
      </c>
      <c r="T116" s="25"/>
      <c r="U116" s="62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6"/>
      <c r="AG116" s="27">
        <f>COUNTIF(AG117:AG141,"-")</f>
        <v>0</v>
      </c>
      <c r="AH116" s="27">
        <f>COUNTIF(AH117:AH141,"-")</f>
        <v>0</v>
      </c>
    </row>
    <row r="117" spans="1:34" ht="24.75" hidden="1" customHeight="1" outlineLevel="1" x14ac:dyDescent="0.25">
      <c r="A117" s="60">
        <f t="shared" si="17"/>
        <v>1</v>
      </c>
      <c r="B117" s="15" t="str">
        <f>B116</f>
        <v>с. Кослан</v>
      </c>
      <c r="C117" s="31" t="s">
        <v>190</v>
      </c>
      <c r="D117" s="10">
        <v>43572</v>
      </c>
      <c r="E117" s="32">
        <v>60</v>
      </c>
      <c r="F117" s="32"/>
      <c r="G117" s="32">
        <v>0</v>
      </c>
      <c r="H117" s="32">
        <v>5.9</v>
      </c>
      <c r="I117" s="32">
        <v>0.57999999999999996</v>
      </c>
      <c r="J117" s="32">
        <v>8.5</v>
      </c>
      <c r="K117" s="32">
        <v>0.1</v>
      </c>
      <c r="L117" s="32">
        <v>5.0000000000000001E-3</v>
      </c>
      <c r="M117" s="32"/>
      <c r="N117" s="91">
        <v>2E-3</v>
      </c>
      <c r="O117" s="32"/>
      <c r="P117" s="32"/>
      <c r="Q117" s="76" t="str">
        <f>IF(E117=0,"",IF(E117&gt;=$E$6,"+","-"))</f>
        <v>+</v>
      </c>
      <c r="R117" s="76" t="str">
        <f>IF(C117&gt;0,IF(AND(F117&lt;=$F$6,G117&lt;=$G$6,H117&lt;=$H$6,I117&lt;=$I$6,J117&lt;=$J$6,K117&lt;=$K$6,L117&lt;=$L$6,M117&lt;=$M$6,N117&lt;=$N$6,O117&lt;=$O$6,P117&lt;=$P$6),"+","-"),"")</f>
        <v>+</v>
      </c>
      <c r="S117" s="31" t="s">
        <v>195</v>
      </c>
      <c r="T117" s="10">
        <v>43572</v>
      </c>
      <c r="U117" s="32"/>
      <c r="V117" s="32"/>
      <c r="W117" s="32">
        <v>0</v>
      </c>
      <c r="X117" s="32">
        <v>5.3</v>
      </c>
      <c r="Y117" s="32">
        <v>0.57999999999999996</v>
      </c>
      <c r="Z117" s="32">
        <v>8.6</v>
      </c>
      <c r="AA117" s="32">
        <v>0.1</v>
      </c>
      <c r="AB117" s="32">
        <v>5.0000000000000001E-3</v>
      </c>
      <c r="AC117" s="32"/>
      <c r="AD117" s="32">
        <v>2E-3</v>
      </c>
      <c r="AE117" s="32"/>
      <c r="AF117" s="32"/>
      <c r="AG117" s="76" t="str">
        <f>IF(U117=0,"",IF(U117&gt;=$U$6,"+","-"))</f>
        <v/>
      </c>
      <c r="AH117" s="76" t="str">
        <f>IF(S117&gt;0,IF(AND(V117&lt;=$V$6,W117&lt;=$W$6,X117&lt;=$X$6,Y117&lt;=$Y$6,Z117&lt;=$Z$6,AA117&lt;=$AA$6,AB117&lt;=$AB$6,AC117&lt;=$AC$6,AD117&lt;=$AD$6,AE117&lt;=$AE$6,AF117&lt;=$AF$6),"+","-"),"")</f>
        <v>+</v>
      </c>
    </row>
    <row r="118" spans="1:34" ht="24.75" hidden="1" customHeight="1" outlineLevel="1" x14ac:dyDescent="0.25">
      <c r="A118" s="60">
        <f t="shared" si="17"/>
        <v>1</v>
      </c>
      <c r="B118" s="15" t="str">
        <f>B117</f>
        <v>с. Кослан</v>
      </c>
      <c r="C118" s="31" t="s">
        <v>190</v>
      </c>
      <c r="D118" s="10">
        <v>43600</v>
      </c>
      <c r="E118" s="32">
        <v>68</v>
      </c>
      <c r="F118" s="32"/>
      <c r="G118" s="32">
        <v>0</v>
      </c>
      <c r="H118" s="32">
        <v>6.1</v>
      </c>
      <c r="I118" s="32">
        <v>0.57999999999999996</v>
      </c>
      <c r="J118" s="32">
        <v>8.1999999999999993</v>
      </c>
      <c r="K118" s="32">
        <v>0.1</v>
      </c>
      <c r="L118" s="32">
        <v>5.0000000000000001E-3</v>
      </c>
      <c r="M118" s="32"/>
      <c r="N118" s="32">
        <v>2E-3</v>
      </c>
      <c r="O118" s="32"/>
      <c r="P118" s="32"/>
      <c r="Q118" s="76" t="str">
        <f t="shared" ref="Q118:Q140" si="23">IF(E118=0,"",IF(E118&gt;=$E$6,"+","-"))</f>
        <v>+</v>
      </c>
      <c r="R118" s="76" t="str">
        <f t="shared" ref="R118:R141" si="24">IF(C118&gt;0,IF(AND(F118&lt;=$F$6,G118&lt;=$G$6,H118&lt;=$H$6,I118&lt;=$I$6,J118&lt;=$J$6,K118&lt;=$K$6,L118&lt;=$L$6,M118&lt;=$M$6,N118&lt;=$N$6,O118&lt;=$O$6,P118&lt;=$P$6),"+","-"),"")</f>
        <v>+</v>
      </c>
      <c r="S118" s="31" t="s">
        <v>195</v>
      </c>
      <c r="T118" s="10">
        <v>43600</v>
      </c>
      <c r="U118" s="32"/>
      <c r="V118" s="32"/>
      <c r="W118" s="32">
        <v>0</v>
      </c>
      <c r="X118" s="32">
        <v>4.5999999999999996</v>
      </c>
      <c r="Y118" s="32">
        <v>0.57999999999999996</v>
      </c>
      <c r="Z118" s="32">
        <v>8.1999999999999993</v>
      </c>
      <c r="AA118" s="32">
        <v>0.1</v>
      </c>
      <c r="AB118" s="32">
        <v>7.6E-3</v>
      </c>
      <c r="AC118" s="32"/>
      <c r="AD118" s="32">
        <v>2E-3</v>
      </c>
      <c r="AE118" s="32"/>
      <c r="AF118" s="32"/>
      <c r="AG118" s="76" t="str">
        <f t="shared" ref="AG118:AG141" si="25">IF(U118=0,"",IF(U118&gt;=$U$6,"+","-"))</f>
        <v/>
      </c>
      <c r="AH118" s="76" t="str">
        <f t="shared" ref="AH118:AH141" si="26">IF(S118&gt;0,IF(AND(V118&lt;=$V$6,W118&lt;=$W$6,X118&lt;=$X$6,Y118&lt;=$Y$6,Z118&lt;=$Z$6,AA118&lt;=$AA$6,AB118&lt;=$AB$6,AC118&lt;=$AC$6,AD118&lt;=$AD$6,AE118&lt;=$AE$6,AF118&lt;=$AF$6),"+","-"),"")</f>
        <v>+</v>
      </c>
    </row>
    <row r="119" spans="1:34" ht="24.75" hidden="1" customHeight="1" outlineLevel="1" x14ac:dyDescent="0.25">
      <c r="A119" s="60">
        <f t="shared" si="17"/>
        <v>0</v>
      </c>
      <c r="B119" s="15" t="str">
        <f t="shared" ref="B119:B141" si="27">B118</f>
        <v>с. Кослан</v>
      </c>
      <c r="C119" s="31"/>
      <c r="D119" s="10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76" t="str">
        <f t="shared" si="23"/>
        <v/>
      </c>
      <c r="R119" s="76" t="str">
        <f t="shared" si="24"/>
        <v/>
      </c>
      <c r="S119" s="31"/>
      <c r="T119" s="10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76" t="str">
        <f t="shared" si="25"/>
        <v/>
      </c>
      <c r="AH119" s="76" t="str">
        <f t="shared" si="26"/>
        <v/>
      </c>
    </row>
    <row r="120" spans="1:34" ht="15" hidden="1" customHeight="1" outlineLevel="1" x14ac:dyDescent="0.25">
      <c r="A120" s="60">
        <f t="shared" si="17"/>
        <v>0</v>
      </c>
      <c r="B120" s="15" t="str">
        <f t="shared" si="27"/>
        <v>с. Кослан</v>
      </c>
      <c r="C120" s="31"/>
      <c r="D120" s="10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76" t="str">
        <f t="shared" si="23"/>
        <v/>
      </c>
      <c r="R120" s="76" t="str">
        <f t="shared" si="24"/>
        <v/>
      </c>
      <c r="S120" s="31"/>
      <c r="T120" s="10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76" t="str">
        <f t="shared" si="25"/>
        <v/>
      </c>
      <c r="AH120" s="76" t="str">
        <f t="shared" si="26"/>
        <v/>
      </c>
    </row>
    <row r="121" spans="1:34" ht="15" hidden="1" customHeight="1" outlineLevel="1" x14ac:dyDescent="0.25">
      <c r="A121" s="60">
        <f t="shared" si="17"/>
        <v>0</v>
      </c>
      <c r="B121" s="15" t="str">
        <f t="shared" si="27"/>
        <v>с. Кослан</v>
      </c>
      <c r="C121" s="31"/>
      <c r="D121" s="10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76" t="str">
        <f t="shared" si="23"/>
        <v/>
      </c>
      <c r="R121" s="76" t="str">
        <f t="shared" si="24"/>
        <v/>
      </c>
      <c r="S121" s="31"/>
      <c r="T121" s="10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76" t="str">
        <f t="shared" si="25"/>
        <v/>
      </c>
      <c r="AH121" s="76" t="str">
        <f t="shared" si="26"/>
        <v/>
      </c>
    </row>
    <row r="122" spans="1:34" ht="15" hidden="1" customHeight="1" outlineLevel="1" x14ac:dyDescent="0.25">
      <c r="A122" s="60">
        <f t="shared" si="17"/>
        <v>0</v>
      </c>
      <c r="B122" s="15" t="str">
        <f t="shared" si="27"/>
        <v>с. Кослан</v>
      </c>
      <c r="C122" s="31"/>
      <c r="D122" s="10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76" t="str">
        <f t="shared" si="23"/>
        <v/>
      </c>
      <c r="R122" s="76" t="str">
        <f t="shared" si="24"/>
        <v/>
      </c>
      <c r="S122" s="31"/>
      <c r="T122" s="10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76" t="str">
        <f t="shared" si="25"/>
        <v/>
      </c>
      <c r="AH122" s="76" t="str">
        <f t="shared" si="26"/>
        <v/>
      </c>
    </row>
    <row r="123" spans="1:34" ht="15" hidden="1" customHeight="1" outlineLevel="1" x14ac:dyDescent="0.25">
      <c r="A123" s="60">
        <f t="shared" si="17"/>
        <v>0</v>
      </c>
      <c r="B123" s="15" t="str">
        <f t="shared" si="27"/>
        <v>с. Кослан</v>
      </c>
      <c r="C123" s="31"/>
      <c r="D123" s="10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76" t="str">
        <f t="shared" si="23"/>
        <v/>
      </c>
      <c r="R123" s="76" t="str">
        <f t="shared" si="24"/>
        <v/>
      </c>
      <c r="S123" s="31"/>
      <c r="T123" s="10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76" t="str">
        <f t="shared" si="25"/>
        <v/>
      </c>
      <c r="AH123" s="76" t="str">
        <f t="shared" si="26"/>
        <v/>
      </c>
    </row>
    <row r="124" spans="1:34" ht="15" hidden="1" customHeight="1" outlineLevel="1" x14ac:dyDescent="0.25">
      <c r="A124" s="60">
        <f t="shared" si="17"/>
        <v>0</v>
      </c>
      <c r="B124" s="15" t="str">
        <f t="shared" si="27"/>
        <v>с. Кослан</v>
      </c>
      <c r="C124" s="34"/>
      <c r="D124" s="10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76" t="str">
        <f t="shared" si="23"/>
        <v/>
      </c>
      <c r="R124" s="76" t="str">
        <f t="shared" si="24"/>
        <v/>
      </c>
      <c r="S124" s="34"/>
      <c r="T124" s="10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76" t="str">
        <f t="shared" si="25"/>
        <v/>
      </c>
      <c r="AH124" s="76" t="str">
        <f t="shared" si="26"/>
        <v/>
      </c>
    </row>
    <row r="125" spans="1:34" ht="15" hidden="1" customHeight="1" outlineLevel="1" x14ac:dyDescent="0.25">
      <c r="A125" s="60">
        <f t="shared" si="17"/>
        <v>0</v>
      </c>
      <c r="B125" s="15" t="str">
        <f t="shared" si="27"/>
        <v>с. Кослан</v>
      </c>
      <c r="C125" s="34"/>
      <c r="D125" s="10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76" t="str">
        <f t="shared" si="23"/>
        <v/>
      </c>
      <c r="R125" s="76" t="str">
        <f t="shared" si="24"/>
        <v/>
      </c>
      <c r="S125" s="34"/>
      <c r="T125" s="10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76" t="str">
        <f t="shared" si="25"/>
        <v/>
      </c>
      <c r="AH125" s="76" t="str">
        <f t="shared" si="26"/>
        <v/>
      </c>
    </row>
    <row r="126" spans="1:34" ht="15" hidden="1" customHeight="1" outlineLevel="1" x14ac:dyDescent="0.25">
      <c r="A126" s="60">
        <f t="shared" si="17"/>
        <v>0</v>
      </c>
      <c r="B126" s="15" t="str">
        <f t="shared" si="27"/>
        <v>с. Кослан</v>
      </c>
      <c r="C126" s="34"/>
      <c r="D126" s="10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76" t="str">
        <f t="shared" si="23"/>
        <v/>
      </c>
      <c r="R126" s="76" t="str">
        <f t="shared" si="24"/>
        <v/>
      </c>
      <c r="S126" s="34"/>
      <c r="T126" s="10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76" t="str">
        <f t="shared" si="25"/>
        <v/>
      </c>
      <c r="AH126" s="76" t="str">
        <f t="shared" si="26"/>
        <v/>
      </c>
    </row>
    <row r="127" spans="1:34" ht="15" hidden="1" customHeight="1" outlineLevel="1" x14ac:dyDescent="0.25">
      <c r="A127" s="60">
        <f t="shared" si="17"/>
        <v>0</v>
      </c>
      <c r="B127" s="15" t="str">
        <f t="shared" si="27"/>
        <v>с. Кослан</v>
      </c>
      <c r="C127" s="34"/>
      <c r="D127" s="10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76" t="str">
        <f t="shared" si="23"/>
        <v/>
      </c>
      <c r="R127" s="76" t="str">
        <f t="shared" si="24"/>
        <v/>
      </c>
      <c r="S127" s="34"/>
      <c r="T127" s="10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76" t="str">
        <f t="shared" si="25"/>
        <v/>
      </c>
      <c r="AH127" s="76" t="str">
        <f t="shared" si="26"/>
        <v/>
      </c>
    </row>
    <row r="128" spans="1:34" ht="15" hidden="1" customHeight="1" outlineLevel="1" x14ac:dyDescent="0.25">
      <c r="A128" s="60">
        <f t="shared" si="17"/>
        <v>0</v>
      </c>
      <c r="B128" s="15" t="str">
        <f t="shared" si="27"/>
        <v>с. Кослан</v>
      </c>
      <c r="C128" s="34"/>
      <c r="D128" s="10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76" t="str">
        <f t="shared" si="23"/>
        <v/>
      </c>
      <c r="R128" s="76" t="str">
        <f t="shared" si="24"/>
        <v/>
      </c>
      <c r="S128" s="34"/>
      <c r="T128" s="10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76" t="str">
        <f t="shared" si="25"/>
        <v/>
      </c>
      <c r="AH128" s="76" t="str">
        <f t="shared" si="26"/>
        <v/>
      </c>
    </row>
    <row r="129" spans="1:34" ht="15" hidden="1" customHeight="1" outlineLevel="1" x14ac:dyDescent="0.25">
      <c r="A129" s="60">
        <f t="shared" si="17"/>
        <v>0</v>
      </c>
      <c r="B129" s="15" t="str">
        <f t="shared" si="27"/>
        <v>с. Кослан</v>
      </c>
      <c r="C129" s="34"/>
      <c r="D129" s="10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76" t="str">
        <f t="shared" si="23"/>
        <v/>
      </c>
      <c r="R129" s="76" t="str">
        <f t="shared" si="24"/>
        <v/>
      </c>
      <c r="S129" s="34"/>
      <c r="T129" s="10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76" t="str">
        <f t="shared" si="25"/>
        <v/>
      </c>
      <c r="AH129" s="76" t="str">
        <f t="shared" si="26"/>
        <v/>
      </c>
    </row>
    <row r="130" spans="1:34" ht="15" hidden="1" customHeight="1" outlineLevel="1" x14ac:dyDescent="0.25">
      <c r="A130" s="60">
        <f t="shared" si="17"/>
        <v>0</v>
      </c>
      <c r="B130" s="15" t="str">
        <f t="shared" si="27"/>
        <v>с. Кослан</v>
      </c>
      <c r="C130" s="34"/>
      <c r="D130" s="10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76" t="str">
        <f t="shared" si="23"/>
        <v/>
      </c>
      <c r="R130" s="76" t="str">
        <f t="shared" si="24"/>
        <v/>
      </c>
      <c r="S130" s="34"/>
      <c r="T130" s="10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76" t="str">
        <f t="shared" si="25"/>
        <v/>
      </c>
      <c r="AH130" s="76" t="str">
        <f t="shared" si="26"/>
        <v/>
      </c>
    </row>
    <row r="131" spans="1:34" ht="15" hidden="1" customHeight="1" outlineLevel="1" x14ac:dyDescent="0.25">
      <c r="A131" s="60">
        <f t="shared" si="17"/>
        <v>0</v>
      </c>
      <c r="B131" s="15" t="str">
        <f t="shared" si="27"/>
        <v>с. Кослан</v>
      </c>
      <c r="C131" s="34"/>
      <c r="D131" s="10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76" t="str">
        <f t="shared" si="23"/>
        <v/>
      </c>
      <c r="R131" s="76" t="str">
        <f t="shared" si="24"/>
        <v/>
      </c>
      <c r="S131" s="34"/>
      <c r="T131" s="10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76" t="str">
        <f t="shared" si="25"/>
        <v/>
      </c>
      <c r="AH131" s="76" t="str">
        <f t="shared" si="26"/>
        <v/>
      </c>
    </row>
    <row r="132" spans="1:34" ht="15" hidden="1" customHeight="1" outlineLevel="1" x14ac:dyDescent="0.25">
      <c r="A132" s="60">
        <f t="shared" si="17"/>
        <v>0</v>
      </c>
      <c r="B132" s="15" t="str">
        <f t="shared" si="27"/>
        <v>с. Кослан</v>
      </c>
      <c r="C132" s="34"/>
      <c r="D132" s="10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76" t="str">
        <f t="shared" si="23"/>
        <v/>
      </c>
      <c r="R132" s="76" t="str">
        <f t="shared" si="24"/>
        <v/>
      </c>
      <c r="S132" s="34"/>
      <c r="T132" s="10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76" t="str">
        <f t="shared" si="25"/>
        <v/>
      </c>
      <c r="AH132" s="76" t="str">
        <f t="shared" si="26"/>
        <v/>
      </c>
    </row>
    <row r="133" spans="1:34" ht="15" hidden="1" customHeight="1" outlineLevel="1" x14ac:dyDescent="0.25">
      <c r="A133" s="60">
        <f t="shared" si="17"/>
        <v>0</v>
      </c>
      <c r="B133" s="15" t="str">
        <f t="shared" si="27"/>
        <v>с. Кослан</v>
      </c>
      <c r="C133" s="34"/>
      <c r="D133" s="10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76" t="str">
        <f t="shared" si="23"/>
        <v/>
      </c>
      <c r="R133" s="76" t="str">
        <f t="shared" si="24"/>
        <v/>
      </c>
      <c r="S133" s="34"/>
      <c r="T133" s="10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76" t="str">
        <f t="shared" si="25"/>
        <v/>
      </c>
      <c r="AH133" s="76" t="str">
        <f t="shared" si="26"/>
        <v/>
      </c>
    </row>
    <row r="134" spans="1:34" ht="15" hidden="1" customHeight="1" outlineLevel="1" x14ac:dyDescent="0.25">
      <c r="A134" s="60">
        <f t="shared" si="17"/>
        <v>0</v>
      </c>
      <c r="B134" s="15" t="str">
        <f t="shared" si="27"/>
        <v>с. Кослан</v>
      </c>
      <c r="C134" s="34"/>
      <c r="D134" s="10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76" t="str">
        <f t="shared" si="23"/>
        <v/>
      </c>
      <c r="R134" s="76" t="str">
        <f t="shared" si="24"/>
        <v/>
      </c>
      <c r="S134" s="34"/>
      <c r="T134" s="10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76" t="str">
        <f t="shared" si="25"/>
        <v/>
      </c>
      <c r="AH134" s="76" t="str">
        <f t="shared" si="26"/>
        <v/>
      </c>
    </row>
    <row r="135" spans="1:34" ht="15" hidden="1" customHeight="1" outlineLevel="1" x14ac:dyDescent="0.25">
      <c r="A135" s="60">
        <f t="shared" si="17"/>
        <v>0</v>
      </c>
      <c r="B135" s="15" t="str">
        <f t="shared" si="27"/>
        <v>с. Кослан</v>
      </c>
      <c r="C135" s="34"/>
      <c r="D135" s="10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76" t="str">
        <f t="shared" si="23"/>
        <v/>
      </c>
      <c r="R135" s="76" t="str">
        <f t="shared" si="24"/>
        <v/>
      </c>
      <c r="S135" s="34"/>
      <c r="T135" s="10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76" t="str">
        <f t="shared" si="25"/>
        <v/>
      </c>
      <c r="AH135" s="76" t="str">
        <f t="shared" si="26"/>
        <v/>
      </c>
    </row>
    <row r="136" spans="1:34" ht="15" hidden="1" customHeight="1" outlineLevel="1" x14ac:dyDescent="0.25">
      <c r="A136" s="60">
        <f t="shared" ref="A136:A199" si="28">IF((SUM(D136:R136)+SUM(S136:AH136))=0,0,1)</f>
        <v>0</v>
      </c>
      <c r="B136" s="15" t="str">
        <f t="shared" si="27"/>
        <v>с. Кослан</v>
      </c>
      <c r="C136" s="34"/>
      <c r="D136" s="10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76" t="str">
        <f t="shared" si="23"/>
        <v/>
      </c>
      <c r="R136" s="76" t="str">
        <f t="shared" si="24"/>
        <v/>
      </c>
      <c r="S136" s="34"/>
      <c r="T136" s="10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76" t="str">
        <f t="shared" si="25"/>
        <v/>
      </c>
      <c r="AH136" s="76" t="str">
        <f t="shared" si="26"/>
        <v/>
      </c>
    </row>
    <row r="137" spans="1:34" ht="15" hidden="1" customHeight="1" outlineLevel="1" x14ac:dyDescent="0.25">
      <c r="A137" s="60">
        <f t="shared" si="28"/>
        <v>0</v>
      </c>
      <c r="B137" s="15" t="str">
        <f t="shared" si="27"/>
        <v>с. Кослан</v>
      </c>
      <c r="C137" s="34"/>
      <c r="D137" s="10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76" t="str">
        <f t="shared" si="23"/>
        <v/>
      </c>
      <c r="R137" s="76" t="str">
        <f t="shared" si="24"/>
        <v/>
      </c>
      <c r="S137" s="34"/>
      <c r="T137" s="10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76" t="str">
        <f t="shared" si="25"/>
        <v/>
      </c>
      <c r="AH137" s="76" t="str">
        <f t="shared" si="26"/>
        <v/>
      </c>
    </row>
    <row r="138" spans="1:34" ht="15" hidden="1" customHeight="1" outlineLevel="1" x14ac:dyDescent="0.25">
      <c r="A138" s="60">
        <f t="shared" si="28"/>
        <v>0</v>
      </c>
      <c r="B138" s="15" t="str">
        <f t="shared" si="27"/>
        <v>с. Кослан</v>
      </c>
      <c r="C138" s="34"/>
      <c r="D138" s="10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76" t="str">
        <f t="shared" si="23"/>
        <v/>
      </c>
      <c r="R138" s="76" t="str">
        <f t="shared" si="24"/>
        <v/>
      </c>
      <c r="S138" s="34"/>
      <c r="T138" s="10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76" t="str">
        <f t="shared" si="25"/>
        <v/>
      </c>
      <c r="AH138" s="76" t="str">
        <f t="shared" si="26"/>
        <v/>
      </c>
    </row>
    <row r="139" spans="1:34" ht="15" hidden="1" customHeight="1" outlineLevel="1" x14ac:dyDescent="0.25">
      <c r="A139" s="60">
        <f t="shared" si="28"/>
        <v>0</v>
      </c>
      <c r="B139" s="15" t="str">
        <f t="shared" si="27"/>
        <v>с. Кослан</v>
      </c>
      <c r="C139" s="34"/>
      <c r="D139" s="10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76" t="str">
        <f t="shared" si="23"/>
        <v/>
      </c>
      <c r="R139" s="76" t="str">
        <f t="shared" si="24"/>
        <v/>
      </c>
      <c r="S139" s="34"/>
      <c r="T139" s="10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76" t="str">
        <f t="shared" si="25"/>
        <v/>
      </c>
      <c r="AH139" s="76" t="str">
        <f t="shared" si="26"/>
        <v/>
      </c>
    </row>
    <row r="140" spans="1:34" ht="15" hidden="1" customHeight="1" outlineLevel="1" x14ac:dyDescent="0.25">
      <c r="A140" s="60">
        <f t="shared" si="28"/>
        <v>0</v>
      </c>
      <c r="B140" s="15" t="str">
        <f t="shared" si="27"/>
        <v>с. Кослан</v>
      </c>
      <c r="C140" s="34"/>
      <c r="D140" s="10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76" t="str">
        <f t="shared" si="23"/>
        <v/>
      </c>
      <c r="R140" s="76" t="str">
        <f t="shared" si="24"/>
        <v/>
      </c>
      <c r="S140" s="34"/>
      <c r="T140" s="10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76" t="str">
        <f t="shared" si="25"/>
        <v/>
      </c>
      <c r="AH140" s="76" t="str">
        <f t="shared" si="26"/>
        <v/>
      </c>
    </row>
    <row r="141" spans="1:34" ht="15" hidden="1" customHeight="1" outlineLevel="1" x14ac:dyDescent="0.25">
      <c r="A141" s="60">
        <f t="shared" si="28"/>
        <v>0</v>
      </c>
      <c r="B141" s="15" t="str">
        <f t="shared" si="27"/>
        <v>с. Кослан</v>
      </c>
      <c r="C141" s="34"/>
      <c r="D141" s="10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76" t="str">
        <f>IF(C141=0,"",IF(E141&gt;=$E$6,"+","-"))</f>
        <v/>
      </c>
      <c r="R141" s="76" t="str">
        <f t="shared" si="24"/>
        <v/>
      </c>
      <c r="S141" s="34"/>
      <c r="T141" s="10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76" t="str">
        <f t="shared" si="25"/>
        <v/>
      </c>
      <c r="AH141" s="76" t="str">
        <f t="shared" si="26"/>
        <v/>
      </c>
    </row>
    <row r="142" spans="1:34" ht="15" hidden="1" customHeight="1" x14ac:dyDescent="0.25">
      <c r="A142" s="60">
        <f t="shared" si="28"/>
        <v>0</v>
      </c>
      <c r="B142" s="124"/>
      <c r="C142" s="8" t="s">
        <v>4</v>
      </c>
      <c r="D142" s="22"/>
      <c r="E142" s="62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4"/>
      <c r="Q142" s="27">
        <f>COUNTIF(Q144:Q168,"-")</f>
        <v>0</v>
      </c>
      <c r="R142" s="27">
        <f>COUNTIF(R144:R168,"-")</f>
        <v>0</v>
      </c>
      <c r="S142" s="8" t="s">
        <v>4</v>
      </c>
      <c r="T142" s="25"/>
      <c r="U142" s="62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6"/>
      <c r="AG142" s="27">
        <f>COUNTIF(AG144:AG168,"-")</f>
        <v>0</v>
      </c>
      <c r="AH142" s="27">
        <f>COUNTIF(AH144:AH168,"-")</f>
        <v>0</v>
      </c>
    </row>
    <row r="143" spans="1:34" ht="15" hidden="1" customHeight="1" x14ac:dyDescent="0.25">
      <c r="A143" s="60">
        <f t="shared" si="28"/>
        <v>0</v>
      </c>
      <c r="B143" s="125"/>
      <c r="C143" s="9" t="s">
        <v>5</v>
      </c>
      <c r="D143" s="28"/>
      <c r="E143" s="62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30"/>
      <c r="Q143" s="27">
        <f>COUNTIF(Q144:Q168,"-")+COUNTIF(Q144:Q168,"+")</f>
        <v>0</v>
      </c>
      <c r="R143" s="27">
        <f>COUNTIF(R144:R168,"-")+COUNTIF(R144:R168,"+")</f>
        <v>0</v>
      </c>
      <c r="S143" s="8" t="s">
        <v>5</v>
      </c>
      <c r="T143" s="25"/>
      <c r="U143" s="62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6"/>
      <c r="AG143" s="27">
        <f>COUNTIF(AG144:AG168,"-")+COUNTIF(AG144:AG168,"+")</f>
        <v>0</v>
      </c>
      <c r="AH143" s="27">
        <f>COUNTIF(AH144:AH168,"-")+COUNTIF(AH144:AH168,"+")</f>
        <v>0</v>
      </c>
    </row>
    <row r="144" spans="1:34" ht="15" hidden="1" customHeight="1" outlineLevel="1" x14ac:dyDescent="0.25">
      <c r="A144" s="60">
        <f t="shared" si="28"/>
        <v>0</v>
      </c>
      <c r="B144" s="15">
        <f>B142</f>
        <v>0</v>
      </c>
      <c r="C144" s="31"/>
      <c r="D144" s="10"/>
      <c r="E144" s="32"/>
      <c r="F144" s="32"/>
      <c r="G144" s="32"/>
      <c r="H144" s="32"/>
      <c r="I144" s="32"/>
      <c r="J144" s="32"/>
      <c r="K144" s="32"/>
      <c r="L144" s="32"/>
      <c r="M144" s="32"/>
      <c r="N144" s="33"/>
      <c r="O144" s="32"/>
      <c r="P144" s="32"/>
      <c r="Q144" s="76" t="str">
        <f>IF(E144=0,"",IF(E144&gt;=$E$6,"+","-"))</f>
        <v/>
      </c>
      <c r="R144" s="76" t="str">
        <f>IF(C144&gt;0,IF(AND(F144&lt;=$F$6,G144&lt;=$G$6,H144&lt;=$H$6,I144&lt;=$I$6,J144&lt;=$J$6,K144&lt;=$K$6,L144&lt;=$L$6,M144&lt;=$M$6,N144&lt;=$N$6,O144&lt;=$O$6,P144&lt;=$P$6),"+","-"),"")</f>
        <v/>
      </c>
      <c r="S144" s="31"/>
      <c r="T144" s="10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76" t="str">
        <f>IF(U144=0,"",IF(U144&gt;=$U$6,"+","-"))</f>
        <v/>
      </c>
      <c r="AH144" s="76" t="str">
        <f>IF(S144&gt;0,IF(AND(V144&lt;=$V$6,W144&lt;=$W$6,X144&lt;=$X$6,Y144&lt;=$Y$6,Z144&lt;=$Z$6,AA144&lt;=$AA$6,AB144&lt;=$AB$6,AC144&lt;=$AC$6,AD144&lt;=$AD$6,AE144&lt;=$AE$6,AF144&lt;=$AF$6),"+","-"),"")</f>
        <v/>
      </c>
    </row>
    <row r="145" spans="1:34" ht="15" hidden="1" customHeight="1" outlineLevel="1" x14ac:dyDescent="0.25">
      <c r="A145" s="60">
        <f t="shared" si="28"/>
        <v>0</v>
      </c>
      <c r="B145" s="15">
        <f>B144</f>
        <v>0</v>
      </c>
      <c r="C145" s="31"/>
      <c r="D145" s="10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76" t="str">
        <f t="shared" ref="Q145:Q167" si="29">IF(E145=0,"",IF(E145&gt;=$E$6,"+","-"))</f>
        <v/>
      </c>
      <c r="R145" s="76" t="str">
        <f t="shared" ref="R145:R168" si="30">IF(C145&gt;0,IF(AND(F145&lt;=$F$6,G145&lt;=$G$6,H145&lt;=$H$6,I145&lt;=$I$6,J145&lt;=$J$6,K145&lt;=$K$6,L145&lt;=$L$6,M145&lt;=$M$6,N145&lt;=$N$6,O145&lt;=$O$6,P145&lt;=$P$6),"+","-"),"")</f>
        <v/>
      </c>
      <c r="S145" s="31"/>
      <c r="T145" s="10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76" t="str">
        <f t="shared" ref="AG145:AG168" si="31">IF(U145=0,"",IF(U145&gt;=$U$6,"+","-"))</f>
        <v/>
      </c>
      <c r="AH145" s="76" t="str">
        <f t="shared" ref="AH145:AH168" si="32">IF(S145&gt;0,IF(AND(V145&lt;=$V$6,W145&lt;=$W$6,X145&lt;=$X$6,Y145&lt;=$Y$6,Z145&lt;=$Z$6,AA145&lt;=$AA$6,AB145&lt;=$AB$6,AC145&lt;=$AC$6,AD145&lt;=$AD$6,AE145&lt;=$AE$6,AF145&lt;=$AF$6),"+","-"),"")</f>
        <v/>
      </c>
    </row>
    <row r="146" spans="1:34" ht="15" hidden="1" customHeight="1" outlineLevel="1" x14ac:dyDescent="0.25">
      <c r="A146" s="60">
        <f t="shared" si="28"/>
        <v>0</v>
      </c>
      <c r="B146" s="15">
        <f t="shared" ref="B146:B168" si="33">B145</f>
        <v>0</v>
      </c>
      <c r="C146" s="31"/>
      <c r="D146" s="10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76" t="str">
        <f t="shared" si="29"/>
        <v/>
      </c>
      <c r="R146" s="76" t="str">
        <f t="shared" si="30"/>
        <v/>
      </c>
      <c r="S146" s="31"/>
      <c r="T146" s="10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76" t="str">
        <f t="shared" si="31"/>
        <v/>
      </c>
      <c r="AH146" s="76" t="str">
        <f t="shared" si="32"/>
        <v/>
      </c>
    </row>
    <row r="147" spans="1:34" ht="15" hidden="1" customHeight="1" outlineLevel="1" x14ac:dyDescent="0.25">
      <c r="A147" s="60">
        <f t="shared" si="28"/>
        <v>0</v>
      </c>
      <c r="B147" s="15">
        <f t="shared" si="33"/>
        <v>0</v>
      </c>
      <c r="C147" s="31"/>
      <c r="D147" s="10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76" t="str">
        <f t="shared" si="29"/>
        <v/>
      </c>
      <c r="R147" s="76" t="str">
        <f t="shared" si="30"/>
        <v/>
      </c>
      <c r="S147" s="31"/>
      <c r="T147" s="10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76" t="str">
        <f t="shared" si="31"/>
        <v/>
      </c>
      <c r="AH147" s="76" t="str">
        <f t="shared" si="32"/>
        <v/>
      </c>
    </row>
    <row r="148" spans="1:34" ht="15" hidden="1" customHeight="1" outlineLevel="1" x14ac:dyDescent="0.25">
      <c r="A148" s="60">
        <f t="shared" si="28"/>
        <v>0</v>
      </c>
      <c r="B148" s="15">
        <f t="shared" si="33"/>
        <v>0</v>
      </c>
      <c r="C148" s="31"/>
      <c r="D148" s="10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76" t="str">
        <f t="shared" si="29"/>
        <v/>
      </c>
      <c r="R148" s="76" t="str">
        <f t="shared" si="30"/>
        <v/>
      </c>
      <c r="S148" s="31"/>
      <c r="T148" s="10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76" t="str">
        <f t="shared" si="31"/>
        <v/>
      </c>
      <c r="AH148" s="76" t="str">
        <f t="shared" si="32"/>
        <v/>
      </c>
    </row>
    <row r="149" spans="1:34" ht="15" hidden="1" customHeight="1" outlineLevel="1" x14ac:dyDescent="0.25">
      <c r="A149" s="60">
        <f t="shared" si="28"/>
        <v>0</v>
      </c>
      <c r="B149" s="15">
        <f t="shared" si="33"/>
        <v>0</v>
      </c>
      <c r="C149" s="31"/>
      <c r="D149" s="10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76" t="str">
        <f t="shared" si="29"/>
        <v/>
      </c>
      <c r="R149" s="76" t="str">
        <f t="shared" si="30"/>
        <v/>
      </c>
      <c r="S149" s="31"/>
      <c r="T149" s="10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76" t="str">
        <f t="shared" si="31"/>
        <v/>
      </c>
      <c r="AH149" s="76" t="str">
        <f t="shared" si="32"/>
        <v/>
      </c>
    </row>
    <row r="150" spans="1:34" ht="15" hidden="1" customHeight="1" outlineLevel="1" x14ac:dyDescent="0.25">
      <c r="A150" s="60">
        <f t="shared" si="28"/>
        <v>0</v>
      </c>
      <c r="B150" s="15">
        <f t="shared" si="33"/>
        <v>0</v>
      </c>
      <c r="C150" s="31"/>
      <c r="D150" s="10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76" t="str">
        <f t="shared" si="29"/>
        <v/>
      </c>
      <c r="R150" s="76" t="str">
        <f t="shared" si="30"/>
        <v/>
      </c>
      <c r="S150" s="31"/>
      <c r="T150" s="10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76" t="str">
        <f t="shared" si="31"/>
        <v/>
      </c>
      <c r="AH150" s="76" t="str">
        <f t="shared" si="32"/>
        <v/>
      </c>
    </row>
    <row r="151" spans="1:34" ht="15" hidden="1" customHeight="1" outlineLevel="1" x14ac:dyDescent="0.25">
      <c r="A151" s="60">
        <f t="shared" si="28"/>
        <v>0</v>
      </c>
      <c r="B151" s="15">
        <f t="shared" si="33"/>
        <v>0</v>
      </c>
      <c r="C151" s="34"/>
      <c r="D151" s="10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76" t="str">
        <f t="shared" si="29"/>
        <v/>
      </c>
      <c r="R151" s="76" t="str">
        <f t="shared" si="30"/>
        <v/>
      </c>
      <c r="S151" s="34"/>
      <c r="T151" s="10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76" t="str">
        <f t="shared" si="31"/>
        <v/>
      </c>
      <c r="AH151" s="76" t="str">
        <f t="shared" si="32"/>
        <v/>
      </c>
    </row>
    <row r="152" spans="1:34" ht="15" hidden="1" customHeight="1" outlineLevel="1" x14ac:dyDescent="0.25">
      <c r="A152" s="60">
        <f t="shared" si="28"/>
        <v>0</v>
      </c>
      <c r="B152" s="15">
        <f t="shared" si="33"/>
        <v>0</v>
      </c>
      <c r="C152" s="34"/>
      <c r="D152" s="10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76" t="str">
        <f t="shared" si="29"/>
        <v/>
      </c>
      <c r="R152" s="76" t="str">
        <f t="shared" si="30"/>
        <v/>
      </c>
      <c r="S152" s="34"/>
      <c r="T152" s="10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76" t="str">
        <f t="shared" si="31"/>
        <v/>
      </c>
      <c r="AH152" s="76" t="str">
        <f t="shared" si="32"/>
        <v/>
      </c>
    </row>
    <row r="153" spans="1:34" ht="15" hidden="1" customHeight="1" outlineLevel="1" x14ac:dyDescent="0.25">
      <c r="A153" s="60">
        <f t="shared" si="28"/>
        <v>0</v>
      </c>
      <c r="B153" s="15">
        <f t="shared" si="33"/>
        <v>0</v>
      </c>
      <c r="C153" s="34"/>
      <c r="D153" s="10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76" t="str">
        <f t="shared" si="29"/>
        <v/>
      </c>
      <c r="R153" s="76" t="str">
        <f t="shared" si="30"/>
        <v/>
      </c>
      <c r="S153" s="34"/>
      <c r="T153" s="10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76" t="str">
        <f t="shared" si="31"/>
        <v/>
      </c>
      <c r="AH153" s="76" t="str">
        <f t="shared" si="32"/>
        <v/>
      </c>
    </row>
    <row r="154" spans="1:34" ht="15" hidden="1" customHeight="1" outlineLevel="1" x14ac:dyDescent="0.25">
      <c r="A154" s="60">
        <f t="shared" si="28"/>
        <v>0</v>
      </c>
      <c r="B154" s="15">
        <f t="shared" si="33"/>
        <v>0</v>
      </c>
      <c r="C154" s="34"/>
      <c r="D154" s="10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76" t="str">
        <f t="shared" si="29"/>
        <v/>
      </c>
      <c r="R154" s="76" t="str">
        <f t="shared" si="30"/>
        <v/>
      </c>
      <c r="S154" s="34"/>
      <c r="T154" s="10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76" t="str">
        <f t="shared" si="31"/>
        <v/>
      </c>
      <c r="AH154" s="76" t="str">
        <f t="shared" si="32"/>
        <v/>
      </c>
    </row>
    <row r="155" spans="1:34" ht="15" hidden="1" customHeight="1" outlineLevel="1" x14ac:dyDescent="0.25">
      <c r="A155" s="60">
        <f t="shared" si="28"/>
        <v>0</v>
      </c>
      <c r="B155" s="15">
        <f t="shared" si="33"/>
        <v>0</v>
      </c>
      <c r="C155" s="34"/>
      <c r="D155" s="10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76" t="str">
        <f t="shared" si="29"/>
        <v/>
      </c>
      <c r="R155" s="76" t="str">
        <f t="shared" si="30"/>
        <v/>
      </c>
      <c r="S155" s="34"/>
      <c r="T155" s="10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76" t="str">
        <f t="shared" si="31"/>
        <v/>
      </c>
      <c r="AH155" s="76" t="str">
        <f t="shared" si="32"/>
        <v/>
      </c>
    </row>
    <row r="156" spans="1:34" ht="15" hidden="1" customHeight="1" outlineLevel="1" x14ac:dyDescent="0.25">
      <c r="A156" s="60">
        <f t="shared" si="28"/>
        <v>0</v>
      </c>
      <c r="B156" s="15">
        <f t="shared" si="33"/>
        <v>0</v>
      </c>
      <c r="C156" s="34"/>
      <c r="D156" s="10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76" t="str">
        <f t="shared" si="29"/>
        <v/>
      </c>
      <c r="R156" s="76" t="str">
        <f t="shared" si="30"/>
        <v/>
      </c>
      <c r="S156" s="34"/>
      <c r="T156" s="10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76" t="str">
        <f t="shared" si="31"/>
        <v/>
      </c>
      <c r="AH156" s="76" t="str">
        <f t="shared" si="32"/>
        <v/>
      </c>
    </row>
    <row r="157" spans="1:34" ht="15" hidden="1" customHeight="1" outlineLevel="1" x14ac:dyDescent="0.25">
      <c r="A157" s="60">
        <f t="shared" si="28"/>
        <v>0</v>
      </c>
      <c r="B157" s="15">
        <f t="shared" si="33"/>
        <v>0</v>
      </c>
      <c r="C157" s="34"/>
      <c r="D157" s="10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76" t="str">
        <f t="shared" si="29"/>
        <v/>
      </c>
      <c r="R157" s="76" t="str">
        <f t="shared" si="30"/>
        <v/>
      </c>
      <c r="S157" s="34"/>
      <c r="T157" s="10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76" t="str">
        <f t="shared" si="31"/>
        <v/>
      </c>
      <c r="AH157" s="76" t="str">
        <f t="shared" si="32"/>
        <v/>
      </c>
    </row>
    <row r="158" spans="1:34" ht="15" hidden="1" customHeight="1" outlineLevel="1" x14ac:dyDescent="0.25">
      <c r="A158" s="60">
        <f t="shared" si="28"/>
        <v>0</v>
      </c>
      <c r="B158" s="15">
        <f t="shared" si="33"/>
        <v>0</v>
      </c>
      <c r="C158" s="34"/>
      <c r="D158" s="10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76" t="str">
        <f t="shared" si="29"/>
        <v/>
      </c>
      <c r="R158" s="76" t="str">
        <f t="shared" si="30"/>
        <v/>
      </c>
      <c r="S158" s="34"/>
      <c r="T158" s="10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76" t="str">
        <f t="shared" si="31"/>
        <v/>
      </c>
      <c r="AH158" s="76" t="str">
        <f t="shared" si="32"/>
        <v/>
      </c>
    </row>
    <row r="159" spans="1:34" ht="15" hidden="1" customHeight="1" outlineLevel="1" x14ac:dyDescent="0.25">
      <c r="A159" s="60">
        <f t="shared" si="28"/>
        <v>0</v>
      </c>
      <c r="B159" s="15">
        <f t="shared" si="33"/>
        <v>0</v>
      </c>
      <c r="C159" s="34"/>
      <c r="D159" s="10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76" t="str">
        <f t="shared" si="29"/>
        <v/>
      </c>
      <c r="R159" s="76" t="str">
        <f t="shared" si="30"/>
        <v/>
      </c>
      <c r="S159" s="34"/>
      <c r="T159" s="10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76" t="str">
        <f t="shared" si="31"/>
        <v/>
      </c>
      <c r="AH159" s="76" t="str">
        <f t="shared" si="32"/>
        <v/>
      </c>
    </row>
    <row r="160" spans="1:34" ht="15" hidden="1" customHeight="1" outlineLevel="1" x14ac:dyDescent="0.25">
      <c r="A160" s="60">
        <f t="shared" si="28"/>
        <v>0</v>
      </c>
      <c r="B160" s="15">
        <f t="shared" si="33"/>
        <v>0</v>
      </c>
      <c r="C160" s="34"/>
      <c r="D160" s="10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76" t="str">
        <f t="shared" si="29"/>
        <v/>
      </c>
      <c r="R160" s="76" t="str">
        <f t="shared" si="30"/>
        <v/>
      </c>
      <c r="S160" s="34"/>
      <c r="T160" s="10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76" t="str">
        <f t="shared" si="31"/>
        <v/>
      </c>
      <c r="AH160" s="76" t="str">
        <f t="shared" si="32"/>
        <v/>
      </c>
    </row>
    <row r="161" spans="1:34" ht="15" hidden="1" customHeight="1" outlineLevel="1" x14ac:dyDescent="0.25">
      <c r="A161" s="60">
        <f t="shared" si="28"/>
        <v>0</v>
      </c>
      <c r="B161" s="15">
        <f t="shared" si="33"/>
        <v>0</v>
      </c>
      <c r="C161" s="34"/>
      <c r="D161" s="10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76" t="str">
        <f t="shared" si="29"/>
        <v/>
      </c>
      <c r="R161" s="76" t="str">
        <f t="shared" si="30"/>
        <v/>
      </c>
      <c r="S161" s="34"/>
      <c r="T161" s="10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76" t="str">
        <f t="shared" si="31"/>
        <v/>
      </c>
      <c r="AH161" s="76" t="str">
        <f t="shared" si="32"/>
        <v/>
      </c>
    </row>
    <row r="162" spans="1:34" ht="15" hidden="1" customHeight="1" outlineLevel="1" x14ac:dyDescent="0.25">
      <c r="A162" s="60">
        <f t="shared" si="28"/>
        <v>0</v>
      </c>
      <c r="B162" s="15">
        <f t="shared" si="33"/>
        <v>0</v>
      </c>
      <c r="C162" s="34"/>
      <c r="D162" s="10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76" t="str">
        <f t="shared" si="29"/>
        <v/>
      </c>
      <c r="R162" s="76" t="str">
        <f t="shared" si="30"/>
        <v/>
      </c>
      <c r="S162" s="34"/>
      <c r="T162" s="10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76" t="str">
        <f t="shared" si="31"/>
        <v/>
      </c>
      <c r="AH162" s="76" t="str">
        <f t="shared" si="32"/>
        <v/>
      </c>
    </row>
    <row r="163" spans="1:34" ht="15" hidden="1" customHeight="1" outlineLevel="1" x14ac:dyDescent="0.25">
      <c r="A163" s="60">
        <f t="shared" si="28"/>
        <v>0</v>
      </c>
      <c r="B163" s="15">
        <f t="shared" si="33"/>
        <v>0</v>
      </c>
      <c r="C163" s="34"/>
      <c r="D163" s="10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76" t="str">
        <f t="shared" si="29"/>
        <v/>
      </c>
      <c r="R163" s="76" t="str">
        <f t="shared" si="30"/>
        <v/>
      </c>
      <c r="S163" s="34"/>
      <c r="T163" s="10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76" t="str">
        <f t="shared" si="31"/>
        <v/>
      </c>
      <c r="AH163" s="76" t="str">
        <f t="shared" si="32"/>
        <v/>
      </c>
    </row>
    <row r="164" spans="1:34" ht="15" hidden="1" customHeight="1" outlineLevel="1" x14ac:dyDescent="0.25">
      <c r="A164" s="60">
        <f t="shared" si="28"/>
        <v>0</v>
      </c>
      <c r="B164" s="15">
        <f t="shared" si="33"/>
        <v>0</v>
      </c>
      <c r="C164" s="34"/>
      <c r="D164" s="10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76" t="str">
        <f t="shared" si="29"/>
        <v/>
      </c>
      <c r="R164" s="76" t="str">
        <f t="shared" si="30"/>
        <v/>
      </c>
      <c r="S164" s="34"/>
      <c r="T164" s="10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76" t="str">
        <f t="shared" si="31"/>
        <v/>
      </c>
      <c r="AH164" s="76" t="str">
        <f t="shared" si="32"/>
        <v/>
      </c>
    </row>
    <row r="165" spans="1:34" ht="15" hidden="1" customHeight="1" outlineLevel="1" x14ac:dyDescent="0.25">
      <c r="A165" s="60">
        <f t="shared" si="28"/>
        <v>0</v>
      </c>
      <c r="B165" s="15">
        <f t="shared" si="33"/>
        <v>0</v>
      </c>
      <c r="C165" s="34"/>
      <c r="D165" s="10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76" t="str">
        <f t="shared" si="29"/>
        <v/>
      </c>
      <c r="R165" s="76" t="str">
        <f t="shared" si="30"/>
        <v/>
      </c>
      <c r="S165" s="34"/>
      <c r="T165" s="10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76" t="str">
        <f t="shared" si="31"/>
        <v/>
      </c>
      <c r="AH165" s="76" t="str">
        <f t="shared" si="32"/>
        <v/>
      </c>
    </row>
    <row r="166" spans="1:34" ht="15" hidden="1" customHeight="1" outlineLevel="1" x14ac:dyDescent="0.25">
      <c r="A166" s="60">
        <f t="shared" si="28"/>
        <v>0</v>
      </c>
      <c r="B166" s="15">
        <f t="shared" si="33"/>
        <v>0</v>
      </c>
      <c r="C166" s="34"/>
      <c r="D166" s="10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76" t="str">
        <f t="shared" si="29"/>
        <v/>
      </c>
      <c r="R166" s="76" t="str">
        <f t="shared" si="30"/>
        <v/>
      </c>
      <c r="S166" s="34"/>
      <c r="T166" s="10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76" t="str">
        <f t="shared" si="31"/>
        <v/>
      </c>
      <c r="AH166" s="76" t="str">
        <f t="shared" si="32"/>
        <v/>
      </c>
    </row>
    <row r="167" spans="1:34" ht="15" hidden="1" customHeight="1" outlineLevel="1" x14ac:dyDescent="0.25">
      <c r="A167" s="60">
        <f t="shared" si="28"/>
        <v>0</v>
      </c>
      <c r="B167" s="15">
        <f t="shared" si="33"/>
        <v>0</v>
      </c>
      <c r="C167" s="34"/>
      <c r="D167" s="10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76" t="str">
        <f t="shared" si="29"/>
        <v/>
      </c>
      <c r="R167" s="76" t="str">
        <f t="shared" si="30"/>
        <v/>
      </c>
      <c r="S167" s="34"/>
      <c r="T167" s="10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76" t="str">
        <f t="shared" si="31"/>
        <v/>
      </c>
      <c r="AH167" s="76" t="str">
        <f t="shared" si="32"/>
        <v/>
      </c>
    </row>
    <row r="168" spans="1:34" ht="15" hidden="1" customHeight="1" outlineLevel="1" x14ac:dyDescent="0.25">
      <c r="A168" s="60">
        <f t="shared" si="28"/>
        <v>0</v>
      </c>
      <c r="B168" s="15">
        <f t="shared" si="33"/>
        <v>0</v>
      </c>
      <c r="C168" s="34"/>
      <c r="D168" s="10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76" t="str">
        <f>IF(C168=0,"",IF(E168&gt;=$E$6,"+","-"))</f>
        <v/>
      </c>
      <c r="R168" s="76" t="str">
        <f t="shared" si="30"/>
        <v/>
      </c>
      <c r="S168" s="34"/>
      <c r="T168" s="10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76" t="str">
        <f t="shared" si="31"/>
        <v/>
      </c>
      <c r="AH168" s="76" t="str">
        <f t="shared" si="32"/>
        <v/>
      </c>
    </row>
    <row r="169" spans="1:34" ht="15" hidden="1" customHeight="1" x14ac:dyDescent="0.25">
      <c r="A169" s="60">
        <f t="shared" si="28"/>
        <v>0</v>
      </c>
      <c r="B169" s="124"/>
      <c r="C169" s="8" t="s">
        <v>4</v>
      </c>
      <c r="D169" s="22"/>
      <c r="E169" s="62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4"/>
      <c r="Q169" s="27">
        <f>COUNTIF(Q171:Q195,"-")</f>
        <v>0</v>
      </c>
      <c r="R169" s="27">
        <f>COUNTIF(R171:R195,"-")</f>
        <v>0</v>
      </c>
      <c r="S169" s="8" t="s">
        <v>4</v>
      </c>
      <c r="T169" s="25"/>
      <c r="U169" s="62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6"/>
      <c r="AG169" s="27">
        <f>COUNTIF(AG171:AG195,"-")</f>
        <v>0</v>
      </c>
      <c r="AH169" s="27">
        <f>COUNTIF(AH171:AH195,"-")</f>
        <v>0</v>
      </c>
    </row>
    <row r="170" spans="1:34" ht="15" hidden="1" customHeight="1" x14ac:dyDescent="0.25">
      <c r="A170" s="60">
        <f t="shared" si="28"/>
        <v>0</v>
      </c>
      <c r="B170" s="125"/>
      <c r="C170" s="9" t="s">
        <v>5</v>
      </c>
      <c r="D170" s="28"/>
      <c r="E170" s="62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30"/>
      <c r="Q170" s="27">
        <f>COUNTIF(Q171:Q195,"-")+COUNTIF(Q171:Q195,"+")</f>
        <v>0</v>
      </c>
      <c r="R170" s="27">
        <f>COUNTIF(R171:R195,"-")+COUNTIF(R171:R195,"+")</f>
        <v>0</v>
      </c>
      <c r="S170" s="8" t="s">
        <v>5</v>
      </c>
      <c r="T170" s="25"/>
      <c r="U170" s="62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6"/>
      <c r="AG170" s="27">
        <f>COUNTIF(AG171:AG195,"-")+COUNTIF(AG171:AG195,"+")</f>
        <v>0</v>
      </c>
      <c r="AH170" s="27">
        <f>COUNTIF(AH171:AH195,"-")+COUNTIF(AH171:AH195,"+")</f>
        <v>0</v>
      </c>
    </row>
    <row r="171" spans="1:34" ht="15" hidden="1" customHeight="1" outlineLevel="1" x14ac:dyDescent="0.25">
      <c r="A171" s="60">
        <f t="shared" si="28"/>
        <v>0</v>
      </c>
      <c r="B171" s="15">
        <f>B169</f>
        <v>0</v>
      </c>
      <c r="C171" s="31"/>
      <c r="D171" s="10"/>
      <c r="E171" s="32"/>
      <c r="F171" s="32"/>
      <c r="G171" s="32"/>
      <c r="H171" s="32"/>
      <c r="I171" s="32"/>
      <c r="J171" s="32"/>
      <c r="K171" s="32"/>
      <c r="L171" s="32"/>
      <c r="M171" s="32"/>
      <c r="N171" s="33"/>
      <c r="O171" s="32"/>
      <c r="P171" s="32"/>
      <c r="Q171" s="76" t="str">
        <f>IF(E171=0,"",IF(E171&gt;=$E$6,"+","-"))</f>
        <v/>
      </c>
      <c r="R171" s="76" t="str">
        <f>IF(C171&gt;0,IF(AND(F171&lt;=$F$6,G171&lt;=$G$6,H171&lt;=$H$6,I171&lt;=$I$6,J171&lt;=$J$6,K171&lt;=$K$6,L171&lt;=$L$6,M171&lt;=$M$6,N171&lt;=$N$6,O171&lt;=$O$6,P171&lt;=$P$6),"+","-"),"")</f>
        <v/>
      </c>
      <c r="S171" s="31"/>
      <c r="T171" s="10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76" t="str">
        <f>IF(U171=0,"",IF(U171&gt;=$U$6,"+","-"))</f>
        <v/>
      </c>
      <c r="AH171" s="76" t="str">
        <f>IF(S171&gt;0,IF(AND(V171&lt;=$V$6,W171&lt;=$W$6,X171&lt;=$X$6,Y171&lt;=$Y$6,Z171&lt;=$Z$6,AA171&lt;=$AA$6,AB171&lt;=$AB$6,AC171&lt;=$AC$6,AD171&lt;=$AD$6,AE171&lt;=$AE$6,AF171&lt;=$AF$6),"+","-"),"")</f>
        <v/>
      </c>
    </row>
    <row r="172" spans="1:34" ht="15" hidden="1" customHeight="1" outlineLevel="1" x14ac:dyDescent="0.25">
      <c r="A172" s="60">
        <f t="shared" si="28"/>
        <v>0</v>
      </c>
      <c r="B172" s="15">
        <f>B171</f>
        <v>0</v>
      </c>
      <c r="C172" s="31"/>
      <c r="D172" s="10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76" t="str">
        <f t="shared" ref="Q172:Q194" si="34">IF(E172=0,"",IF(E172&gt;=$E$6,"+","-"))</f>
        <v/>
      </c>
      <c r="R172" s="76" t="str">
        <f t="shared" ref="R172:R195" si="35">IF(C172&gt;0,IF(AND(F172&lt;=$F$6,G172&lt;=$G$6,H172&lt;=$H$6,I172&lt;=$I$6,J172&lt;=$J$6,K172&lt;=$K$6,L172&lt;=$L$6,M172&lt;=$M$6,N172&lt;=$N$6,O172&lt;=$O$6,P172&lt;=$P$6),"+","-"),"")</f>
        <v/>
      </c>
      <c r="S172" s="31"/>
      <c r="T172" s="10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76" t="str">
        <f t="shared" ref="AG172:AG195" si="36">IF(U172=0,"",IF(U172&gt;=$U$6,"+","-"))</f>
        <v/>
      </c>
      <c r="AH172" s="76" t="str">
        <f t="shared" ref="AH172:AH195" si="37">IF(S172&gt;0,IF(AND(V172&lt;=$V$6,W172&lt;=$W$6,X172&lt;=$X$6,Y172&lt;=$Y$6,Z172&lt;=$Z$6,AA172&lt;=$AA$6,AB172&lt;=$AB$6,AC172&lt;=$AC$6,AD172&lt;=$AD$6,AE172&lt;=$AE$6,AF172&lt;=$AF$6),"+","-"),"")</f>
        <v/>
      </c>
    </row>
    <row r="173" spans="1:34" ht="15" hidden="1" customHeight="1" outlineLevel="1" x14ac:dyDescent="0.25">
      <c r="A173" s="60">
        <f t="shared" si="28"/>
        <v>0</v>
      </c>
      <c r="B173" s="15">
        <f t="shared" ref="B173:B195" si="38">B172</f>
        <v>0</v>
      </c>
      <c r="C173" s="31"/>
      <c r="D173" s="10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76" t="str">
        <f t="shared" si="34"/>
        <v/>
      </c>
      <c r="R173" s="76" t="str">
        <f t="shared" si="35"/>
        <v/>
      </c>
      <c r="S173" s="31"/>
      <c r="T173" s="10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76" t="str">
        <f t="shared" si="36"/>
        <v/>
      </c>
      <c r="AH173" s="76" t="str">
        <f t="shared" si="37"/>
        <v/>
      </c>
    </row>
    <row r="174" spans="1:34" ht="15" hidden="1" customHeight="1" outlineLevel="1" x14ac:dyDescent="0.25">
      <c r="A174" s="60">
        <f t="shared" si="28"/>
        <v>0</v>
      </c>
      <c r="B174" s="15">
        <f t="shared" si="38"/>
        <v>0</v>
      </c>
      <c r="C174" s="31"/>
      <c r="D174" s="10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76" t="str">
        <f t="shared" si="34"/>
        <v/>
      </c>
      <c r="R174" s="76" t="str">
        <f t="shared" si="35"/>
        <v/>
      </c>
      <c r="S174" s="31"/>
      <c r="T174" s="10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76" t="str">
        <f t="shared" si="36"/>
        <v/>
      </c>
      <c r="AH174" s="76" t="str">
        <f t="shared" si="37"/>
        <v/>
      </c>
    </row>
    <row r="175" spans="1:34" ht="15" hidden="1" customHeight="1" outlineLevel="1" x14ac:dyDescent="0.25">
      <c r="A175" s="60">
        <f t="shared" si="28"/>
        <v>0</v>
      </c>
      <c r="B175" s="15">
        <f t="shared" si="38"/>
        <v>0</v>
      </c>
      <c r="C175" s="31"/>
      <c r="D175" s="10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76" t="str">
        <f t="shared" si="34"/>
        <v/>
      </c>
      <c r="R175" s="76" t="str">
        <f t="shared" si="35"/>
        <v/>
      </c>
      <c r="S175" s="31"/>
      <c r="T175" s="10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76" t="str">
        <f t="shared" si="36"/>
        <v/>
      </c>
      <c r="AH175" s="76" t="str">
        <f t="shared" si="37"/>
        <v/>
      </c>
    </row>
    <row r="176" spans="1:34" ht="15" hidden="1" customHeight="1" outlineLevel="1" x14ac:dyDescent="0.25">
      <c r="A176" s="60">
        <f t="shared" si="28"/>
        <v>0</v>
      </c>
      <c r="B176" s="15">
        <f t="shared" si="38"/>
        <v>0</v>
      </c>
      <c r="C176" s="31"/>
      <c r="D176" s="10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76" t="str">
        <f t="shared" si="34"/>
        <v/>
      </c>
      <c r="R176" s="76" t="str">
        <f t="shared" si="35"/>
        <v/>
      </c>
      <c r="S176" s="31"/>
      <c r="T176" s="10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76" t="str">
        <f t="shared" si="36"/>
        <v/>
      </c>
      <c r="AH176" s="76" t="str">
        <f t="shared" si="37"/>
        <v/>
      </c>
    </row>
    <row r="177" spans="1:34" ht="15" hidden="1" customHeight="1" outlineLevel="1" x14ac:dyDescent="0.25">
      <c r="A177" s="60">
        <f t="shared" si="28"/>
        <v>0</v>
      </c>
      <c r="B177" s="15">
        <f t="shared" si="38"/>
        <v>0</v>
      </c>
      <c r="C177" s="31"/>
      <c r="D177" s="10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76" t="str">
        <f t="shared" si="34"/>
        <v/>
      </c>
      <c r="R177" s="76" t="str">
        <f t="shared" si="35"/>
        <v/>
      </c>
      <c r="S177" s="31"/>
      <c r="T177" s="10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76" t="str">
        <f t="shared" si="36"/>
        <v/>
      </c>
      <c r="AH177" s="76" t="str">
        <f t="shared" si="37"/>
        <v/>
      </c>
    </row>
    <row r="178" spans="1:34" ht="15" hidden="1" customHeight="1" outlineLevel="1" x14ac:dyDescent="0.25">
      <c r="A178" s="60">
        <f t="shared" si="28"/>
        <v>0</v>
      </c>
      <c r="B178" s="15">
        <f t="shared" si="38"/>
        <v>0</v>
      </c>
      <c r="C178" s="34"/>
      <c r="D178" s="10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76" t="str">
        <f t="shared" si="34"/>
        <v/>
      </c>
      <c r="R178" s="76" t="str">
        <f t="shared" si="35"/>
        <v/>
      </c>
      <c r="S178" s="34"/>
      <c r="T178" s="10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76" t="str">
        <f t="shared" si="36"/>
        <v/>
      </c>
      <c r="AH178" s="76" t="str">
        <f t="shared" si="37"/>
        <v/>
      </c>
    </row>
    <row r="179" spans="1:34" ht="15" hidden="1" customHeight="1" outlineLevel="1" x14ac:dyDescent="0.25">
      <c r="A179" s="60">
        <f t="shared" si="28"/>
        <v>0</v>
      </c>
      <c r="B179" s="15">
        <f t="shared" si="38"/>
        <v>0</v>
      </c>
      <c r="C179" s="34"/>
      <c r="D179" s="10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76" t="str">
        <f t="shared" si="34"/>
        <v/>
      </c>
      <c r="R179" s="76" t="str">
        <f t="shared" si="35"/>
        <v/>
      </c>
      <c r="S179" s="34"/>
      <c r="T179" s="10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76" t="str">
        <f t="shared" si="36"/>
        <v/>
      </c>
      <c r="AH179" s="76" t="str">
        <f t="shared" si="37"/>
        <v/>
      </c>
    </row>
    <row r="180" spans="1:34" ht="15" hidden="1" customHeight="1" outlineLevel="1" x14ac:dyDescent="0.25">
      <c r="A180" s="60">
        <f t="shared" si="28"/>
        <v>0</v>
      </c>
      <c r="B180" s="15">
        <f t="shared" si="38"/>
        <v>0</v>
      </c>
      <c r="C180" s="34"/>
      <c r="D180" s="10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76" t="str">
        <f t="shared" si="34"/>
        <v/>
      </c>
      <c r="R180" s="76" t="str">
        <f t="shared" si="35"/>
        <v/>
      </c>
      <c r="S180" s="34"/>
      <c r="T180" s="10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76" t="str">
        <f t="shared" si="36"/>
        <v/>
      </c>
      <c r="AH180" s="76" t="str">
        <f t="shared" si="37"/>
        <v/>
      </c>
    </row>
    <row r="181" spans="1:34" ht="15" hidden="1" customHeight="1" outlineLevel="1" x14ac:dyDescent="0.25">
      <c r="A181" s="60">
        <f t="shared" si="28"/>
        <v>0</v>
      </c>
      <c r="B181" s="15">
        <f t="shared" si="38"/>
        <v>0</v>
      </c>
      <c r="C181" s="34"/>
      <c r="D181" s="10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76" t="str">
        <f t="shared" si="34"/>
        <v/>
      </c>
      <c r="R181" s="76" t="str">
        <f t="shared" si="35"/>
        <v/>
      </c>
      <c r="S181" s="34"/>
      <c r="T181" s="10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76" t="str">
        <f t="shared" si="36"/>
        <v/>
      </c>
      <c r="AH181" s="76" t="str">
        <f t="shared" si="37"/>
        <v/>
      </c>
    </row>
    <row r="182" spans="1:34" ht="15" hidden="1" customHeight="1" outlineLevel="1" x14ac:dyDescent="0.25">
      <c r="A182" s="60">
        <f t="shared" si="28"/>
        <v>0</v>
      </c>
      <c r="B182" s="15">
        <f t="shared" si="38"/>
        <v>0</v>
      </c>
      <c r="C182" s="34"/>
      <c r="D182" s="10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76" t="str">
        <f t="shared" si="34"/>
        <v/>
      </c>
      <c r="R182" s="76" t="str">
        <f t="shared" si="35"/>
        <v/>
      </c>
      <c r="S182" s="34"/>
      <c r="T182" s="10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76" t="str">
        <f t="shared" si="36"/>
        <v/>
      </c>
      <c r="AH182" s="76" t="str">
        <f t="shared" si="37"/>
        <v/>
      </c>
    </row>
    <row r="183" spans="1:34" ht="15" hidden="1" customHeight="1" outlineLevel="1" x14ac:dyDescent="0.25">
      <c r="A183" s="60">
        <f t="shared" si="28"/>
        <v>0</v>
      </c>
      <c r="B183" s="15">
        <f t="shared" si="38"/>
        <v>0</v>
      </c>
      <c r="C183" s="34"/>
      <c r="D183" s="10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76" t="str">
        <f t="shared" si="34"/>
        <v/>
      </c>
      <c r="R183" s="76" t="str">
        <f t="shared" si="35"/>
        <v/>
      </c>
      <c r="S183" s="34"/>
      <c r="T183" s="10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76" t="str">
        <f t="shared" si="36"/>
        <v/>
      </c>
      <c r="AH183" s="76" t="str">
        <f t="shared" si="37"/>
        <v/>
      </c>
    </row>
    <row r="184" spans="1:34" ht="15" hidden="1" customHeight="1" outlineLevel="1" x14ac:dyDescent="0.25">
      <c r="A184" s="60">
        <f t="shared" si="28"/>
        <v>0</v>
      </c>
      <c r="B184" s="15">
        <f t="shared" si="38"/>
        <v>0</v>
      </c>
      <c r="C184" s="34"/>
      <c r="D184" s="10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76" t="str">
        <f t="shared" si="34"/>
        <v/>
      </c>
      <c r="R184" s="76" t="str">
        <f t="shared" si="35"/>
        <v/>
      </c>
      <c r="S184" s="34"/>
      <c r="T184" s="10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76" t="str">
        <f t="shared" si="36"/>
        <v/>
      </c>
      <c r="AH184" s="76" t="str">
        <f t="shared" si="37"/>
        <v/>
      </c>
    </row>
    <row r="185" spans="1:34" ht="15" hidden="1" customHeight="1" outlineLevel="1" x14ac:dyDescent="0.25">
      <c r="A185" s="60">
        <f t="shared" si="28"/>
        <v>0</v>
      </c>
      <c r="B185" s="15">
        <f t="shared" si="38"/>
        <v>0</v>
      </c>
      <c r="C185" s="34"/>
      <c r="D185" s="10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76" t="str">
        <f t="shared" si="34"/>
        <v/>
      </c>
      <c r="R185" s="76" t="str">
        <f t="shared" si="35"/>
        <v/>
      </c>
      <c r="S185" s="34"/>
      <c r="T185" s="10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76" t="str">
        <f t="shared" si="36"/>
        <v/>
      </c>
      <c r="AH185" s="76" t="str">
        <f t="shared" si="37"/>
        <v/>
      </c>
    </row>
    <row r="186" spans="1:34" ht="15" hidden="1" customHeight="1" outlineLevel="1" x14ac:dyDescent="0.25">
      <c r="A186" s="60">
        <f t="shared" si="28"/>
        <v>0</v>
      </c>
      <c r="B186" s="15">
        <f t="shared" si="38"/>
        <v>0</v>
      </c>
      <c r="C186" s="34"/>
      <c r="D186" s="10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76" t="str">
        <f t="shared" si="34"/>
        <v/>
      </c>
      <c r="R186" s="76" t="str">
        <f t="shared" si="35"/>
        <v/>
      </c>
      <c r="S186" s="34"/>
      <c r="T186" s="10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76" t="str">
        <f t="shared" si="36"/>
        <v/>
      </c>
      <c r="AH186" s="76" t="str">
        <f t="shared" si="37"/>
        <v/>
      </c>
    </row>
    <row r="187" spans="1:34" ht="15" hidden="1" customHeight="1" outlineLevel="1" x14ac:dyDescent="0.25">
      <c r="A187" s="60">
        <f t="shared" si="28"/>
        <v>0</v>
      </c>
      <c r="B187" s="15">
        <f t="shared" si="38"/>
        <v>0</v>
      </c>
      <c r="C187" s="34"/>
      <c r="D187" s="10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76" t="str">
        <f t="shared" si="34"/>
        <v/>
      </c>
      <c r="R187" s="76" t="str">
        <f t="shared" si="35"/>
        <v/>
      </c>
      <c r="S187" s="34"/>
      <c r="T187" s="10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76" t="str">
        <f t="shared" si="36"/>
        <v/>
      </c>
      <c r="AH187" s="76" t="str">
        <f t="shared" si="37"/>
        <v/>
      </c>
    </row>
    <row r="188" spans="1:34" ht="15" hidden="1" customHeight="1" outlineLevel="1" x14ac:dyDescent="0.25">
      <c r="A188" s="60">
        <f t="shared" si="28"/>
        <v>0</v>
      </c>
      <c r="B188" s="15">
        <f t="shared" si="38"/>
        <v>0</v>
      </c>
      <c r="C188" s="34"/>
      <c r="D188" s="10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76" t="str">
        <f t="shared" si="34"/>
        <v/>
      </c>
      <c r="R188" s="76" t="str">
        <f t="shared" si="35"/>
        <v/>
      </c>
      <c r="S188" s="34"/>
      <c r="T188" s="10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76" t="str">
        <f t="shared" si="36"/>
        <v/>
      </c>
      <c r="AH188" s="76" t="str">
        <f t="shared" si="37"/>
        <v/>
      </c>
    </row>
    <row r="189" spans="1:34" ht="15" hidden="1" customHeight="1" outlineLevel="1" x14ac:dyDescent="0.25">
      <c r="A189" s="60">
        <f t="shared" si="28"/>
        <v>0</v>
      </c>
      <c r="B189" s="15">
        <f t="shared" si="38"/>
        <v>0</v>
      </c>
      <c r="C189" s="34"/>
      <c r="D189" s="10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76" t="str">
        <f t="shared" si="34"/>
        <v/>
      </c>
      <c r="R189" s="76" t="str">
        <f t="shared" si="35"/>
        <v/>
      </c>
      <c r="S189" s="34"/>
      <c r="T189" s="10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76" t="str">
        <f t="shared" si="36"/>
        <v/>
      </c>
      <c r="AH189" s="76" t="str">
        <f t="shared" si="37"/>
        <v/>
      </c>
    </row>
    <row r="190" spans="1:34" ht="15" hidden="1" customHeight="1" outlineLevel="1" x14ac:dyDescent="0.25">
      <c r="A190" s="60">
        <f t="shared" si="28"/>
        <v>0</v>
      </c>
      <c r="B190" s="15">
        <f t="shared" si="38"/>
        <v>0</v>
      </c>
      <c r="C190" s="34"/>
      <c r="D190" s="10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76" t="str">
        <f t="shared" si="34"/>
        <v/>
      </c>
      <c r="R190" s="76" t="str">
        <f t="shared" si="35"/>
        <v/>
      </c>
      <c r="S190" s="34"/>
      <c r="T190" s="10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76" t="str">
        <f t="shared" si="36"/>
        <v/>
      </c>
      <c r="AH190" s="76" t="str">
        <f t="shared" si="37"/>
        <v/>
      </c>
    </row>
    <row r="191" spans="1:34" ht="15" hidden="1" customHeight="1" outlineLevel="1" x14ac:dyDescent="0.25">
      <c r="A191" s="60">
        <f t="shared" si="28"/>
        <v>0</v>
      </c>
      <c r="B191" s="15">
        <f t="shared" si="38"/>
        <v>0</v>
      </c>
      <c r="C191" s="34"/>
      <c r="D191" s="10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76" t="str">
        <f t="shared" si="34"/>
        <v/>
      </c>
      <c r="R191" s="76" t="str">
        <f t="shared" si="35"/>
        <v/>
      </c>
      <c r="S191" s="34"/>
      <c r="T191" s="10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76" t="str">
        <f t="shared" si="36"/>
        <v/>
      </c>
      <c r="AH191" s="76" t="str">
        <f t="shared" si="37"/>
        <v/>
      </c>
    </row>
    <row r="192" spans="1:34" ht="15" hidden="1" customHeight="1" outlineLevel="1" x14ac:dyDescent="0.25">
      <c r="A192" s="60">
        <f t="shared" si="28"/>
        <v>0</v>
      </c>
      <c r="B192" s="15">
        <f t="shared" si="38"/>
        <v>0</v>
      </c>
      <c r="C192" s="34"/>
      <c r="D192" s="10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76" t="str">
        <f t="shared" si="34"/>
        <v/>
      </c>
      <c r="R192" s="76" t="str">
        <f t="shared" si="35"/>
        <v/>
      </c>
      <c r="S192" s="34"/>
      <c r="T192" s="10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76" t="str">
        <f t="shared" si="36"/>
        <v/>
      </c>
      <c r="AH192" s="76" t="str">
        <f t="shared" si="37"/>
        <v/>
      </c>
    </row>
    <row r="193" spans="1:34" ht="15" hidden="1" customHeight="1" outlineLevel="1" x14ac:dyDescent="0.25">
      <c r="A193" s="60">
        <f t="shared" si="28"/>
        <v>0</v>
      </c>
      <c r="B193" s="15">
        <f t="shared" si="38"/>
        <v>0</v>
      </c>
      <c r="C193" s="34"/>
      <c r="D193" s="10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76" t="str">
        <f t="shared" si="34"/>
        <v/>
      </c>
      <c r="R193" s="76" t="str">
        <f t="shared" si="35"/>
        <v/>
      </c>
      <c r="S193" s="34"/>
      <c r="T193" s="10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76" t="str">
        <f t="shared" si="36"/>
        <v/>
      </c>
      <c r="AH193" s="76" t="str">
        <f t="shared" si="37"/>
        <v/>
      </c>
    </row>
    <row r="194" spans="1:34" ht="15" hidden="1" customHeight="1" outlineLevel="1" x14ac:dyDescent="0.25">
      <c r="A194" s="60">
        <f t="shared" si="28"/>
        <v>0</v>
      </c>
      <c r="B194" s="15">
        <f t="shared" si="38"/>
        <v>0</v>
      </c>
      <c r="C194" s="34"/>
      <c r="D194" s="10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76" t="str">
        <f t="shared" si="34"/>
        <v/>
      </c>
      <c r="R194" s="76" t="str">
        <f t="shared" si="35"/>
        <v/>
      </c>
      <c r="S194" s="34"/>
      <c r="T194" s="10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76" t="str">
        <f t="shared" si="36"/>
        <v/>
      </c>
      <c r="AH194" s="76" t="str">
        <f t="shared" si="37"/>
        <v/>
      </c>
    </row>
    <row r="195" spans="1:34" ht="15" hidden="1" customHeight="1" outlineLevel="1" x14ac:dyDescent="0.25">
      <c r="A195" s="60">
        <f t="shared" si="28"/>
        <v>0</v>
      </c>
      <c r="B195" s="15">
        <f t="shared" si="38"/>
        <v>0</v>
      </c>
      <c r="C195" s="34"/>
      <c r="D195" s="10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76" t="str">
        <f>IF(C195=0,"",IF(E195&gt;=$E$6,"+","-"))</f>
        <v/>
      </c>
      <c r="R195" s="76" t="str">
        <f t="shared" si="35"/>
        <v/>
      </c>
      <c r="S195" s="34"/>
      <c r="T195" s="10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76" t="str">
        <f t="shared" si="36"/>
        <v/>
      </c>
      <c r="AH195" s="76" t="str">
        <f t="shared" si="37"/>
        <v/>
      </c>
    </row>
    <row r="196" spans="1:34" ht="15" hidden="1" customHeight="1" x14ac:dyDescent="0.25">
      <c r="A196" s="60">
        <f t="shared" si="28"/>
        <v>0</v>
      </c>
      <c r="B196" s="124"/>
      <c r="C196" s="8" t="s">
        <v>4</v>
      </c>
      <c r="D196" s="22"/>
      <c r="E196" s="62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4"/>
      <c r="Q196" s="27">
        <f>COUNTIF(Q198:Q222,"-")</f>
        <v>0</v>
      </c>
      <c r="R196" s="27">
        <f>COUNTIF(R198:R222,"-")</f>
        <v>0</v>
      </c>
      <c r="S196" s="8" t="s">
        <v>4</v>
      </c>
      <c r="T196" s="25"/>
      <c r="U196" s="62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6"/>
      <c r="AG196" s="27">
        <f>COUNTIF(AG198:AG222,"-")</f>
        <v>0</v>
      </c>
      <c r="AH196" s="27">
        <f>COUNTIF(AH198:AH222,"-")</f>
        <v>0</v>
      </c>
    </row>
    <row r="197" spans="1:34" ht="15" hidden="1" customHeight="1" x14ac:dyDescent="0.25">
      <c r="A197" s="60">
        <f t="shared" si="28"/>
        <v>0</v>
      </c>
      <c r="B197" s="125"/>
      <c r="C197" s="9" t="s">
        <v>5</v>
      </c>
      <c r="D197" s="28"/>
      <c r="E197" s="62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30"/>
      <c r="Q197" s="27">
        <f>COUNTIF(Q198:Q222,"-")+COUNTIF(Q198:Q222,"+")</f>
        <v>0</v>
      </c>
      <c r="R197" s="27">
        <f>COUNTIF(R198:R222,"-")+COUNTIF(R198:R222,"+")</f>
        <v>0</v>
      </c>
      <c r="S197" s="8" t="s">
        <v>5</v>
      </c>
      <c r="T197" s="25"/>
      <c r="U197" s="62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6"/>
      <c r="AG197" s="27">
        <f>COUNTIF(AG198:AG222,"-")+COUNTIF(AG198:AG222,"+")</f>
        <v>0</v>
      </c>
      <c r="AH197" s="27">
        <f>COUNTIF(AH198:AH222,"-")+COUNTIF(AH198:AH222,"+")</f>
        <v>0</v>
      </c>
    </row>
    <row r="198" spans="1:34" ht="15" hidden="1" customHeight="1" outlineLevel="1" x14ac:dyDescent="0.25">
      <c r="A198" s="60">
        <f t="shared" si="28"/>
        <v>0</v>
      </c>
      <c r="B198" s="15">
        <f>B196</f>
        <v>0</v>
      </c>
      <c r="C198" s="31"/>
      <c r="D198" s="10"/>
      <c r="E198" s="32"/>
      <c r="F198" s="32"/>
      <c r="G198" s="32"/>
      <c r="H198" s="32"/>
      <c r="I198" s="32"/>
      <c r="J198" s="32"/>
      <c r="K198" s="32"/>
      <c r="L198" s="32"/>
      <c r="M198" s="32"/>
      <c r="N198" s="33"/>
      <c r="O198" s="32"/>
      <c r="P198" s="32"/>
      <c r="Q198" s="76" t="str">
        <f>IF(E198=0,"",IF(E198&gt;=$E$6,"+","-"))</f>
        <v/>
      </c>
      <c r="R198" s="76" t="str">
        <f>IF(C198&gt;0,IF(AND(F198&lt;=$F$6,G198&lt;=$G$6,H198&lt;=$H$6,I198&lt;=$I$6,J198&lt;=$J$6,K198&lt;=$K$6,L198&lt;=$L$6,M198&lt;=$M$6,N198&lt;=$N$6,O198&lt;=$O$6,P198&lt;=$P$6),"+","-"),"")</f>
        <v/>
      </c>
      <c r="S198" s="31"/>
      <c r="T198" s="10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76" t="str">
        <f>IF(U198=0,"",IF(U198&gt;=$U$6,"+","-"))</f>
        <v/>
      </c>
      <c r="AH198" s="76" t="str">
        <f>IF(S198&gt;0,IF(AND(V198&lt;=$V$6,W198&lt;=$W$6,X198&lt;=$X$6,Y198&lt;=$Y$6,Z198&lt;=$Z$6,AA198&lt;=$AA$6,AB198&lt;=$AB$6,AC198&lt;=$AC$6,AD198&lt;=$AD$6,AE198&lt;=$AE$6,AF198&lt;=$AF$6),"+","-"),"")</f>
        <v/>
      </c>
    </row>
    <row r="199" spans="1:34" ht="15" hidden="1" customHeight="1" outlineLevel="1" x14ac:dyDescent="0.25">
      <c r="A199" s="60">
        <f t="shared" si="28"/>
        <v>0</v>
      </c>
      <c r="B199" s="15">
        <f>B198</f>
        <v>0</v>
      </c>
      <c r="C199" s="31"/>
      <c r="D199" s="10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76" t="str">
        <f t="shared" ref="Q199:Q221" si="39">IF(E199=0,"",IF(E199&gt;=$E$6,"+","-"))</f>
        <v/>
      </c>
      <c r="R199" s="76" t="str">
        <f t="shared" ref="R199:R222" si="40">IF(C199&gt;0,IF(AND(F199&lt;=$F$6,G199&lt;=$G$6,H199&lt;=$H$6,I199&lt;=$I$6,J199&lt;=$J$6,K199&lt;=$K$6,L199&lt;=$L$6,M199&lt;=$M$6,N199&lt;=$N$6,O199&lt;=$O$6,P199&lt;=$P$6),"+","-"),"")</f>
        <v/>
      </c>
      <c r="S199" s="31"/>
      <c r="T199" s="10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76" t="str">
        <f t="shared" ref="AG199:AG222" si="41">IF(U199=0,"",IF(U199&gt;=$U$6,"+","-"))</f>
        <v/>
      </c>
      <c r="AH199" s="76" t="str">
        <f t="shared" ref="AH199:AH222" si="42">IF(S199&gt;0,IF(AND(V199&lt;=$V$6,W199&lt;=$W$6,X199&lt;=$X$6,Y199&lt;=$Y$6,Z199&lt;=$Z$6,AA199&lt;=$AA$6,AB199&lt;=$AB$6,AC199&lt;=$AC$6,AD199&lt;=$AD$6,AE199&lt;=$AE$6,AF199&lt;=$AF$6),"+","-"),"")</f>
        <v/>
      </c>
    </row>
    <row r="200" spans="1:34" ht="15" hidden="1" customHeight="1" outlineLevel="1" x14ac:dyDescent="0.25">
      <c r="A200" s="60">
        <f t="shared" ref="A200:A263" si="43">IF((SUM(D200:R200)+SUM(S200:AH200))=0,0,1)</f>
        <v>0</v>
      </c>
      <c r="B200" s="15">
        <f t="shared" ref="B200:B222" si="44">B199</f>
        <v>0</v>
      </c>
      <c r="C200" s="31"/>
      <c r="D200" s="10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76" t="str">
        <f t="shared" si="39"/>
        <v/>
      </c>
      <c r="R200" s="76" t="str">
        <f t="shared" si="40"/>
        <v/>
      </c>
      <c r="S200" s="31"/>
      <c r="T200" s="10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76" t="str">
        <f t="shared" si="41"/>
        <v/>
      </c>
      <c r="AH200" s="76" t="str">
        <f t="shared" si="42"/>
        <v/>
      </c>
    </row>
    <row r="201" spans="1:34" ht="15" hidden="1" customHeight="1" outlineLevel="1" x14ac:dyDescent="0.25">
      <c r="A201" s="60">
        <f t="shared" si="43"/>
        <v>0</v>
      </c>
      <c r="B201" s="15">
        <f t="shared" si="44"/>
        <v>0</v>
      </c>
      <c r="C201" s="31"/>
      <c r="D201" s="10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76" t="str">
        <f t="shared" si="39"/>
        <v/>
      </c>
      <c r="R201" s="76" t="str">
        <f t="shared" si="40"/>
        <v/>
      </c>
      <c r="S201" s="31"/>
      <c r="T201" s="10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76" t="str">
        <f t="shared" si="41"/>
        <v/>
      </c>
      <c r="AH201" s="76" t="str">
        <f t="shared" si="42"/>
        <v/>
      </c>
    </row>
    <row r="202" spans="1:34" ht="15" hidden="1" customHeight="1" outlineLevel="1" x14ac:dyDescent="0.25">
      <c r="A202" s="60">
        <f t="shared" si="43"/>
        <v>0</v>
      </c>
      <c r="B202" s="15">
        <f t="shared" si="44"/>
        <v>0</v>
      </c>
      <c r="C202" s="31"/>
      <c r="D202" s="10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76" t="str">
        <f t="shared" si="39"/>
        <v/>
      </c>
      <c r="R202" s="76" t="str">
        <f t="shared" si="40"/>
        <v/>
      </c>
      <c r="S202" s="31"/>
      <c r="T202" s="10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76" t="str">
        <f t="shared" si="41"/>
        <v/>
      </c>
      <c r="AH202" s="76" t="str">
        <f t="shared" si="42"/>
        <v/>
      </c>
    </row>
    <row r="203" spans="1:34" ht="15" hidden="1" customHeight="1" outlineLevel="1" x14ac:dyDescent="0.25">
      <c r="A203" s="60">
        <f t="shared" si="43"/>
        <v>0</v>
      </c>
      <c r="B203" s="15">
        <f t="shared" si="44"/>
        <v>0</v>
      </c>
      <c r="C203" s="31"/>
      <c r="D203" s="10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76" t="str">
        <f t="shared" si="39"/>
        <v/>
      </c>
      <c r="R203" s="76" t="str">
        <f t="shared" si="40"/>
        <v/>
      </c>
      <c r="S203" s="31"/>
      <c r="T203" s="10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76" t="str">
        <f t="shared" si="41"/>
        <v/>
      </c>
      <c r="AH203" s="76" t="str">
        <f t="shared" si="42"/>
        <v/>
      </c>
    </row>
    <row r="204" spans="1:34" ht="15" hidden="1" customHeight="1" outlineLevel="1" x14ac:dyDescent="0.25">
      <c r="A204" s="60">
        <f t="shared" si="43"/>
        <v>0</v>
      </c>
      <c r="B204" s="15">
        <f t="shared" si="44"/>
        <v>0</v>
      </c>
      <c r="C204" s="31"/>
      <c r="D204" s="10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76" t="str">
        <f t="shared" si="39"/>
        <v/>
      </c>
      <c r="R204" s="76" t="str">
        <f t="shared" si="40"/>
        <v/>
      </c>
      <c r="S204" s="31"/>
      <c r="T204" s="10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76" t="str">
        <f t="shared" si="41"/>
        <v/>
      </c>
      <c r="AH204" s="76" t="str">
        <f t="shared" si="42"/>
        <v/>
      </c>
    </row>
    <row r="205" spans="1:34" ht="15" hidden="1" customHeight="1" outlineLevel="1" x14ac:dyDescent="0.25">
      <c r="A205" s="60">
        <f t="shared" si="43"/>
        <v>0</v>
      </c>
      <c r="B205" s="15">
        <f t="shared" si="44"/>
        <v>0</v>
      </c>
      <c r="C205" s="34"/>
      <c r="D205" s="10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76" t="str">
        <f t="shared" si="39"/>
        <v/>
      </c>
      <c r="R205" s="76" t="str">
        <f t="shared" si="40"/>
        <v/>
      </c>
      <c r="S205" s="34"/>
      <c r="T205" s="10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76" t="str">
        <f t="shared" si="41"/>
        <v/>
      </c>
      <c r="AH205" s="76" t="str">
        <f t="shared" si="42"/>
        <v/>
      </c>
    </row>
    <row r="206" spans="1:34" ht="15" hidden="1" customHeight="1" outlineLevel="1" x14ac:dyDescent="0.25">
      <c r="A206" s="60">
        <f t="shared" si="43"/>
        <v>0</v>
      </c>
      <c r="B206" s="15">
        <f t="shared" si="44"/>
        <v>0</v>
      </c>
      <c r="C206" s="34"/>
      <c r="D206" s="10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76" t="str">
        <f t="shared" si="39"/>
        <v/>
      </c>
      <c r="R206" s="76" t="str">
        <f t="shared" si="40"/>
        <v/>
      </c>
      <c r="S206" s="34"/>
      <c r="T206" s="10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76" t="str">
        <f t="shared" si="41"/>
        <v/>
      </c>
      <c r="AH206" s="76" t="str">
        <f t="shared" si="42"/>
        <v/>
      </c>
    </row>
    <row r="207" spans="1:34" ht="15" hidden="1" customHeight="1" outlineLevel="1" x14ac:dyDescent="0.25">
      <c r="A207" s="60">
        <f t="shared" si="43"/>
        <v>0</v>
      </c>
      <c r="B207" s="15">
        <f t="shared" si="44"/>
        <v>0</v>
      </c>
      <c r="C207" s="34"/>
      <c r="D207" s="10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76" t="str">
        <f t="shared" si="39"/>
        <v/>
      </c>
      <c r="R207" s="76" t="str">
        <f t="shared" si="40"/>
        <v/>
      </c>
      <c r="S207" s="34"/>
      <c r="T207" s="10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76" t="str">
        <f t="shared" si="41"/>
        <v/>
      </c>
      <c r="AH207" s="76" t="str">
        <f t="shared" si="42"/>
        <v/>
      </c>
    </row>
    <row r="208" spans="1:34" ht="15" hidden="1" customHeight="1" outlineLevel="1" x14ac:dyDescent="0.25">
      <c r="A208" s="60">
        <f t="shared" si="43"/>
        <v>0</v>
      </c>
      <c r="B208" s="15">
        <f t="shared" si="44"/>
        <v>0</v>
      </c>
      <c r="C208" s="34"/>
      <c r="D208" s="10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76" t="str">
        <f t="shared" si="39"/>
        <v/>
      </c>
      <c r="R208" s="76" t="str">
        <f t="shared" si="40"/>
        <v/>
      </c>
      <c r="S208" s="34"/>
      <c r="T208" s="10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76" t="str">
        <f t="shared" si="41"/>
        <v/>
      </c>
      <c r="AH208" s="76" t="str">
        <f t="shared" si="42"/>
        <v/>
      </c>
    </row>
    <row r="209" spans="1:34" ht="15" hidden="1" customHeight="1" outlineLevel="1" x14ac:dyDescent="0.25">
      <c r="A209" s="60">
        <f t="shared" si="43"/>
        <v>0</v>
      </c>
      <c r="B209" s="15">
        <f t="shared" si="44"/>
        <v>0</v>
      </c>
      <c r="C209" s="34"/>
      <c r="D209" s="10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76" t="str">
        <f t="shared" si="39"/>
        <v/>
      </c>
      <c r="R209" s="76" t="str">
        <f t="shared" si="40"/>
        <v/>
      </c>
      <c r="S209" s="34"/>
      <c r="T209" s="10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76" t="str">
        <f t="shared" si="41"/>
        <v/>
      </c>
      <c r="AH209" s="76" t="str">
        <f t="shared" si="42"/>
        <v/>
      </c>
    </row>
    <row r="210" spans="1:34" ht="15" hidden="1" customHeight="1" outlineLevel="1" x14ac:dyDescent="0.25">
      <c r="A210" s="60">
        <f t="shared" si="43"/>
        <v>0</v>
      </c>
      <c r="B210" s="15">
        <f t="shared" si="44"/>
        <v>0</v>
      </c>
      <c r="C210" s="34"/>
      <c r="D210" s="10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76" t="str">
        <f t="shared" si="39"/>
        <v/>
      </c>
      <c r="R210" s="76" t="str">
        <f t="shared" si="40"/>
        <v/>
      </c>
      <c r="S210" s="34"/>
      <c r="T210" s="10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76" t="str">
        <f t="shared" si="41"/>
        <v/>
      </c>
      <c r="AH210" s="76" t="str">
        <f t="shared" si="42"/>
        <v/>
      </c>
    </row>
    <row r="211" spans="1:34" ht="15" hidden="1" customHeight="1" outlineLevel="1" x14ac:dyDescent="0.25">
      <c r="A211" s="60">
        <f t="shared" si="43"/>
        <v>0</v>
      </c>
      <c r="B211" s="15">
        <f t="shared" si="44"/>
        <v>0</v>
      </c>
      <c r="C211" s="34"/>
      <c r="D211" s="10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76" t="str">
        <f t="shared" si="39"/>
        <v/>
      </c>
      <c r="R211" s="76" t="str">
        <f t="shared" si="40"/>
        <v/>
      </c>
      <c r="S211" s="34"/>
      <c r="T211" s="10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76" t="str">
        <f t="shared" si="41"/>
        <v/>
      </c>
      <c r="AH211" s="76" t="str">
        <f t="shared" si="42"/>
        <v/>
      </c>
    </row>
    <row r="212" spans="1:34" ht="15" hidden="1" customHeight="1" outlineLevel="1" x14ac:dyDescent="0.25">
      <c r="A212" s="60">
        <f t="shared" si="43"/>
        <v>0</v>
      </c>
      <c r="B212" s="15">
        <f t="shared" si="44"/>
        <v>0</v>
      </c>
      <c r="C212" s="34"/>
      <c r="D212" s="10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76" t="str">
        <f t="shared" si="39"/>
        <v/>
      </c>
      <c r="R212" s="76" t="str">
        <f t="shared" si="40"/>
        <v/>
      </c>
      <c r="S212" s="34"/>
      <c r="T212" s="10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76" t="str">
        <f t="shared" si="41"/>
        <v/>
      </c>
      <c r="AH212" s="76" t="str">
        <f t="shared" si="42"/>
        <v/>
      </c>
    </row>
    <row r="213" spans="1:34" ht="15" hidden="1" customHeight="1" outlineLevel="1" x14ac:dyDescent="0.25">
      <c r="A213" s="60">
        <f t="shared" si="43"/>
        <v>0</v>
      </c>
      <c r="B213" s="15">
        <f t="shared" si="44"/>
        <v>0</v>
      </c>
      <c r="C213" s="34"/>
      <c r="D213" s="10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76" t="str">
        <f t="shared" si="39"/>
        <v/>
      </c>
      <c r="R213" s="76" t="str">
        <f t="shared" si="40"/>
        <v/>
      </c>
      <c r="S213" s="34"/>
      <c r="T213" s="10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76" t="str">
        <f t="shared" si="41"/>
        <v/>
      </c>
      <c r="AH213" s="76" t="str">
        <f t="shared" si="42"/>
        <v/>
      </c>
    </row>
    <row r="214" spans="1:34" ht="15" hidden="1" customHeight="1" outlineLevel="1" x14ac:dyDescent="0.25">
      <c r="A214" s="60">
        <f t="shared" si="43"/>
        <v>0</v>
      </c>
      <c r="B214" s="15">
        <f t="shared" si="44"/>
        <v>0</v>
      </c>
      <c r="C214" s="34"/>
      <c r="D214" s="10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76" t="str">
        <f t="shared" si="39"/>
        <v/>
      </c>
      <c r="R214" s="76" t="str">
        <f t="shared" si="40"/>
        <v/>
      </c>
      <c r="S214" s="34"/>
      <c r="T214" s="10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76" t="str">
        <f t="shared" si="41"/>
        <v/>
      </c>
      <c r="AH214" s="76" t="str">
        <f t="shared" si="42"/>
        <v/>
      </c>
    </row>
    <row r="215" spans="1:34" ht="15" hidden="1" customHeight="1" outlineLevel="1" x14ac:dyDescent="0.25">
      <c r="A215" s="60">
        <f t="shared" si="43"/>
        <v>0</v>
      </c>
      <c r="B215" s="15">
        <f t="shared" si="44"/>
        <v>0</v>
      </c>
      <c r="C215" s="34"/>
      <c r="D215" s="10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76" t="str">
        <f t="shared" si="39"/>
        <v/>
      </c>
      <c r="R215" s="76" t="str">
        <f t="shared" si="40"/>
        <v/>
      </c>
      <c r="S215" s="34"/>
      <c r="T215" s="10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76" t="str">
        <f t="shared" si="41"/>
        <v/>
      </c>
      <c r="AH215" s="76" t="str">
        <f t="shared" si="42"/>
        <v/>
      </c>
    </row>
    <row r="216" spans="1:34" ht="15" hidden="1" customHeight="1" outlineLevel="1" x14ac:dyDescent="0.25">
      <c r="A216" s="60">
        <f t="shared" si="43"/>
        <v>0</v>
      </c>
      <c r="B216" s="15">
        <f t="shared" si="44"/>
        <v>0</v>
      </c>
      <c r="C216" s="34"/>
      <c r="D216" s="10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76" t="str">
        <f t="shared" si="39"/>
        <v/>
      </c>
      <c r="R216" s="76" t="str">
        <f t="shared" si="40"/>
        <v/>
      </c>
      <c r="S216" s="34"/>
      <c r="T216" s="10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76" t="str">
        <f t="shared" si="41"/>
        <v/>
      </c>
      <c r="AH216" s="76" t="str">
        <f t="shared" si="42"/>
        <v/>
      </c>
    </row>
    <row r="217" spans="1:34" ht="15" hidden="1" customHeight="1" outlineLevel="1" x14ac:dyDescent="0.25">
      <c r="A217" s="60">
        <f t="shared" si="43"/>
        <v>0</v>
      </c>
      <c r="B217" s="15">
        <f t="shared" si="44"/>
        <v>0</v>
      </c>
      <c r="C217" s="34"/>
      <c r="D217" s="10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76" t="str">
        <f t="shared" si="39"/>
        <v/>
      </c>
      <c r="R217" s="76" t="str">
        <f t="shared" si="40"/>
        <v/>
      </c>
      <c r="S217" s="34"/>
      <c r="T217" s="10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76" t="str">
        <f t="shared" si="41"/>
        <v/>
      </c>
      <c r="AH217" s="76" t="str">
        <f t="shared" si="42"/>
        <v/>
      </c>
    </row>
    <row r="218" spans="1:34" ht="15" hidden="1" customHeight="1" outlineLevel="1" x14ac:dyDescent="0.25">
      <c r="A218" s="60">
        <f t="shared" si="43"/>
        <v>0</v>
      </c>
      <c r="B218" s="15">
        <f t="shared" si="44"/>
        <v>0</v>
      </c>
      <c r="C218" s="34"/>
      <c r="D218" s="10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76" t="str">
        <f t="shared" si="39"/>
        <v/>
      </c>
      <c r="R218" s="76" t="str">
        <f t="shared" si="40"/>
        <v/>
      </c>
      <c r="S218" s="34"/>
      <c r="T218" s="10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76" t="str">
        <f t="shared" si="41"/>
        <v/>
      </c>
      <c r="AH218" s="76" t="str">
        <f t="shared" si="42"/>
        <v/>
      </c>
    </row>
    <row r="219" spans="1:34" ht="15" hidden="1" customHeight="1" outlineLevel="1" x14ac:dyDescent="0.25">
      <c r="A219" s="60">
        <f t="shared" si="43"/>
        <v>0</v>
      </c>
      <c r="B219" s="15">
        <f t="shared" si="44"/>
        <v>0</v>
      </c>
      <c r="C219" s="34"/>
      <c r="D219" s="10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76" t="str">
        <f t="shared" si="39"/>
        <v/>
      </c>
      <c r="R219" s="76" t="str">
        <f t="shared" si="40"/>
        <v/>
      </c>
      <c r="S219" s="34"/>
      <c r="T219" s="10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76" t="str">
        <f t="shared" si="41"/>
        <v/>
      </c>
      <c r="AH219" s="76" t="str">
        <f t="shared" si="42"/>
        <v/>
      </c>
    </row>
    <row r="220" spans="1:34" ht="15" hidden="1" customHeight="1" outlineLevel="1" x14ac:dyDescent="0.25">
      <c r="A220" s="60">
        <f t="shared" si="43"/>
        <v>0</v>
      </c>
      <c r="B220" s="15">
        <f t="shared" si="44"/>
        <v>0</v>
      </c>
      <c r="C220" s="34"/>
      <c r="D220" s="10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76" t="str">
        <f t="shared" si="39"/>
        <v/>
      </c>
      <c r="R220" s="76" t="str">
        <f t="shared" si="40"/>
        <v/>
      </c>
      <c r="S220" s="34"/>
      <c r="T220" s="10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76" t="str">
        <f t="shared" si="41"/>
        <v/>
      </c>
      <c r="AH220" s="76" t="str">
        <f t="shared" si="42"/>
        <v/>
      </c>
    </row>
    <row r="221" spans="1:34" ht="15" hidden="1" customHeight="1" outlineLevel="1" x14ac:dyDescent="0.25">
      <c r="A221" s="60">
        <f t="shared" si="43"/>
        <v>0</v>
      </c>
      <c r="B221" s="15">
        <f t="shared" si="44"/>
        <v>0</v>
      </c>
      <c r="C221" s="34"/>
      <c r="D221" s="10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76" t="str">
        <f t="shared" si="39"/>
        <v/>
      </c>
      <c r="R221" s="76" t="str">
        <f t="shared" si="40"/>
        <v/>
      </c>
      <c r="S221" s="34"/>
      <c r="T221" s="10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76" t="str">
        <f t="shared" si="41"/>
        <v/>
      </c>
      <c r="AH221" s="76" t="str">
        <f t="shared" si="42"/>
        <v/>
      </c>
    </row>
    <row r="222" spans="1:34" ht="15" hidden="1" customHeight="1" outlineLevel="1" x14ac:dyDescent="0.25">
      <c r="A222" s="60">
        <f t="shared" si="43"/>
        <v>0</v>
      </c>
      <c r="B222" s="15">
        <f t="shared" si="44"/>
        <v>0</v>
      </c>
      <c r="C222" s="34"/>
      <c r="D222" s="10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76" t="str">
        <f>IF(C222=0,"",IF(E222&gt;=$E$6,"+","-"))</f>
        <v/>
      </c>
      <c r="R222" s="76" t="str">
        <f t="shared" si="40"/>
        <v/>
      </c>
      <c r="S222" s="34"/>
      <c r="T222" s="10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76" t="str">
        <f t="shared" si="41"/>
        <v/>
      </c>
      <c r="AH222" s="76" t="str">
        <f t="shared" si="42"/>
        <v/>
      </c>
    </row>
    <row r="223" spans="1:34" ht="15" hidden="1" customHeight="1" x14ac:dyDescent="0.25">
      <c r="A223" s="60">
        <f t="shared" si="43"/>
        <v>0</v>
      </c>
      <c r="B223" s="124"/>
      <c r="C223" s="8" t="s">
        <v>4</v>
      </c>
      <c r="D223" s="22"/>
      <c r="E223" s="62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4"/>
      <c r="Q223" s="27">
        <f>COUNTIF(Q225:Q249,"-")</f>
        <v>0</v>
      </c>
      <c r="R223" s="27">
        <f>COUNTIF(R225:R249,"-")</f>
        <v>0</v>
      </c>
      <c r="S223" s="8" t="s">
        <v>4</v>
      </c>
      <c r="T223" s="25"/>
      <c r="U223" s="62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6"/>
      <c r="AG223" s="27">
        <f>COUNTIF(AG225:AG249,"-")</f>
        <v>0</v>
      </c>
      <c r="AH223" s="27">
        <f>COUNTIF(AH225:AH249,"-")</f>
        <v>0</v>
      </c>
    </row>
    <row r="224" spans="1:34" ht="15" hidden="1" customHeight="1" x14ac:dyDescent="0.25">
      <c r="A224" s="60">
        <f t="shared" si="43"/>
        <v>0</v>
      </c>
      <c r="B224" s="125"/>
      <c r="C224" s="9" t="s">
        <v>5</v>
      </c>
      <c r="D224" s="28"/>
      <c r="E224" s="62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30"/>
      <c r="Q224" s="27">
        <f>COUNTIF(Q225:Q249,"-")+COUNTIF(Q225:Q249,"+")</f>
        <v>0</v>
      </c>
      <c r="R224" s="27">
        <f>COUNTIF(R225:R249,"-")+COUNTIF(R225:R249,"+")</f>
        <v>0</v>
      </c>
      <c r="S224" s="8" t="s">
        <v>5</v>
      </c>
      <c r="T224" s="25"/>
      <c r="U224" s="62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6"/>
      <c r="AG224" s="27">
        <f>COUNTIF(AG225:AG249,"-")+COUNTIF(AG225:AG249,"+")</f>
        <v>0</v>
      </c>
      <c r="AH224" s="27">
        <f>COUNTIF(AH225:AH249,"-")+COUNTIF(AH225:AH249,"+")</f>
        <v>0</v>
      </c>
    </row>
    <row r="225" spans="1:34" ht="15" hidden="1" customHeight="1" outlineLevel="1" x14ac:dyDescent="0.25">
      <c r="A225" s="60">
        <f t="shared" si="43"/>
        <v>0</v>
      </c>
      <c r="B225" s="15">
        <f>B223</f>
        <v>0</v>
      </c>
      <c r="C225" s="31"/>
      <c r="D225" s="10"/>
      <c r="E225" s="32"/>
      <c r="F225" s="32"/>
      <c r="G225" s="32"/>
      <c r="H225" s="32"/>
      <c r="I225" s="32"/>
      <c r="J225" s="32"/>
      <c r="K225" s="32"/>
      <c r="L225" s="32"/>
      <c r="M225" s="32"/>
      <c r="N225" s="33"/>
      <c r="O225" s="32"/>
      <c r="P225" s="32"/>
      <c r="Q225" s="76" t="str">
        <f>IF(E225=0,"",IF(E225&gt;=$E$6,"+","-"))</f>
        <v/>
      </c>
      <c r="R225" s="76" t="str">
        <f>IF(C225&gt;0,IF(AND(F225&lt;=$F$6,G225&lt;=$G$6,H225&lt;=$H$6,I225&lt;=$I$6,J225&lt;=$J$6,K225&lt;=$K$6,L225&lt;=$L$6,M225&lt;=$M$6,N225&lt;=$N$6,O225&lt;=$O$6,P225&lt;=$P$6),"+","-"),"")</f>
        <v/>
      </c>
      <c r="S225" s="31"/>
      <c r="T225" s="10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76" t="str">
        <f>IF(U225=0,"",IF(U225&gt;=$U$6,"+","-"))</f>
        <v/>
      </c>
      <c r="AH225" s="76" t="str">
        <f>IF(S225&gt;0,IF(AND(V225&lt;=$V$6,W225&lt;=$W$6,X225&lt;=$X$6,Y225&lt;=$Y$6,Z225&lt;=$Z$6,AA225&lt;=$AA$6,AB225&lt;=$AB$6,AC225&lt;=$AC$6,AD225&lt;=$AD$6,AE225&lt;=$AE$6,AF225&lt;=$AF$6),"+","-"),"")</f>
        <v/>
      </c>
    </row>
    <row r="226" spans="1:34" ht="15" hidden="1" customHeight="1" outlineLevel="1" x14ac:dyDescent="0.25">
      <c r="A226" s="60">
        <f t="shared" si="43"/>
        <v>0</v>
      </c>
      <c r="B226" s="15">
        <f>B225</f>
        <v>0</v>
      </c>
      <c r="C226" s="31"/>
      <c r="D226" s="10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76" t="str">
        <f t="shared" ref="Q226:Q248" si="45">IF(E226=0,"",IF(E226&gt;=$E$6,"+","-"))</f>
        <v/>
      </c>
      <c r="R226" s="76" t="str">
        <f t="shared" ref="R226:R249" si="46">IF(C226&gt;0,IF(AND(F226&lt;=$F$6,G226&lt;=$G$6,H226&lt;=$H$6,I226&lt;=$I$6,J226&lt;=$J$6,K226&lt;=$K$6,L226&lt;=$L$6,M226&lt;=$M$6,N226&lt;=$N$6,O226&lt;=$O$6,P226&lt;=$P$6),"+","-"),"")</f>
        <v/>
      </c>
      <c r="S226" s="31"/>
      <c r="T226" s="10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76" t="str">
        <f t="shared" ref="AG226:AG249" si="47">IF(U226=0,"",IF(U226&gt;=$U$6,"+","-"))</f>
        <v/>
      </c>
      <c r="AH226" s="76" t="str">
        <f t="shared" ref="AH226:AH249" si="48">IF(S226&gt;0,IF(AND(V226&lt;=$V$6,W226&lt;=$W$6,X226&lt;=$X$6,Y226&lt;=$Y$6,Z226&lt;=$Z$6,AA226&lt;=$AA$6,AB226&lt;=$AB$6,AC226&lt;=$AC$6,AD226&lt;=$AD$6,AE226&lt;=$AE$6,AF226&lt;=$AF$6),"+","-"),"")</f>
        <v/>
      </c>
    </row>
    <row r="227" spans="1:34" ht="15" hidden="1" customHeight="1" outlineLevel="1" x14ac:dyDescent="0.25">
      <c r="A227" s="60">
        <f t="shared" si="43"/>
        <v>0</v>
      </c>
      <c r="B227" s="15">
        <f t="shared" ref="B227:B249" si="49">B226</f>
        <v>0</v>
      </c>
      <c r="C227" s="31"/>
      <c r="D227" s="10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76" t="str">
        <f t="shared" si="45"/>
        <v/>
      </c>
      <c r="R227" s="76" t="str">
        <f t="shared" si="46"/>
        <v/>
      </c>
      <c r="S227" s="31"/>
      <c r="T227" s="10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76" t="str">
        <f t="shared" si="47"/>
        <v/>
      </c>
      <c r="AH227" s="76" t="str">
        <f t="shared" si="48"/>
        <v/>
      </c>
    </row>
    <row r="228" spans="1:34" ht="15" hidden="1" customHeight="1" outlineLevel="1" x14ac:dyDescent="0.25">
      <c r="A228" s="60">
        <f t="shared" si="43"/>
        <v>0</v>
      </c>
      <c r="B228" s="15">
        <f t="shared" si="49"/>
        <v>0</v>
      </c>
      <c r="C228" s="31"/>
      <c r="D228" s="10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76" t="str">
        <f t="shared" si="45"/>
        <v/>
      </c>
      <c r="R228" s="76" t="str">
        <f t="shared" si="46"/>
        <v/>
      </c>
      <c r="S228" s="31"/>
      <c r="T228" s="10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76" t="str">
        <f t="shared" si="47"/>
        <v/>
      </c>
      <c r="AH228" s="76" t="str">
        <f t="shared" si="48"/>
        <v/>
      </c>
    </row>
    <row r="229" spans="1:34" ht="15" hidden="1" customHeight="1" outlineLevel="1" x14ac:dyDescent="0.25">
      <c r="A229" s="60">
        <f t="shared" si="43"/>
        <v>0</v>
      </c>
      <c r="B229" s="15">
        <f t="shared" si="49"/>
        <v>0</v>
      </c>
      <c r="C229" s="31"/>
      <c r="D229" s="10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76" t="str">
        <f t="shared" si="45"/>
        <v/>
      </c>
      <c r="R229" s="76" t="str">
        <f t="shared" si="46"/>
        <v/>
      </c>
      <c r="S229" s="31"/>
      <c r="T229" s="10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76" t="str">
        <f t="shared" si="47"/>
        <v/>
      </c>
      <c r="AH229" s="76" t="str">
        <f t="shared" si="48"/>
        <v/>
      </c>
    </row>
    <row r="230" spans="1:34" ht="15" hidden="1" customHeight="1" outlineLevel="1" x14ac:dyDescent="0.25">
      <c r="A230" s="60">
        <f t="shared" si="43"/>
        <v>0</v>
      </c>
      <c r="B230" s="15">
        <f t="shared" si="49"/>
        <v>0</v>
      </c>
      <c r="C230" s="31"/>
      <c r="D230" s="10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76" t="str">
        <f t="shared" si="45"/>
        <v/>
      </c>
      <c r="R230" s="76" t="str">
        <f t="shared" si="46"/>
        <v/>
      </c>
      <c r="S230" s="31"/>
      <c r="T230" s="10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76" t="str">
        <f t="shared" si="47"/>
        <v/>
      </c>
      <c r="AH230" s="76" t="str">
        <f t="shared" si="48"/>
        <v/>
      </c>
    </row>
    <row r="231" spans="1:34" ht="15" hidden="1" customHeight="1" outlineLevel="1" x14ac:dyDescent="0.25">
      <c r="A231" s="60">
        <f t="shared" si="43"/>
        <v>0</v>
      </c>
      <c r="B231" s="15">
        <f t="shared" si="49"/>
        <v>0</v>
      </c>
      <c r="C231" s="31"/>
      <c r="D231" s="10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76" t="str">
        <f t="shared" si="45"/>
        <v/>
      </c>
      <c r="R231" s="76" t="str">
        <f t="shared" si="46"/>
        <v/>
      </c>
      <c r="S231" s="31"/>
      <c r="T231" s="10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76" t="str">
        <f t="shared" si="47"/>
        <v/>
      </c>
      <c r="AH231" s="76" t="str">
        <f t="shared" si="48"/>
        <v/>
      </c>
    </row>
    <row r="232" spans="1:34" ht="15" hidden="1" customHeight="1" outlineLevel="1" x14ac:dyDescent="0.25">
      <c r="A232" s="60">
        <f t="shared" si="43"/>
        <v>0</v>
      </c>
      <c r="B232" s="15">
        <f t="shared" si="49"/>
        <v>0</v>
      </c>
      <c r="C232" s="34"/>
      <c r="D232" s="10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76" t="str">
        <f t="shared" si="45"/>
        <v/>
      </c>
      <c r="R232" s="76" t="str">
        <f t="shared" si="46"/>
        <v/>
      </c>
      <c r="S232" s="34"/>
      <c r="T232" s="10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76" t="str">
        <f t="shared" si="47"/>
        <v/>
      </c>
      <c r="AH232" s="76" t="str">
        <f t="shared" si="48"/>
        <v/>
      </c>
    </row>
    <row r="233" spans="1:34" ht="15" hidden="1" customHeight="1" outlineLevel="1" x14ac:dyDescent="0.25">
      <c r="A233" s="60">
        <f t="shared" si="43"/>
        <v>0</v>
      </c>
      <c r="B233" s="15">
        <f t="shared" si="49"/>
        <v>0</v>
      </c>
      <c r="C233" s="34"/>
      <c r="D233" s="10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76" t="str">
        <f t="shared" si="45"/>
        <v/>
      </c>
      <c r="R233" s="76" t="str">
        <f t="shared" si="46"/>
        <v/>
      </c>
      <c r="S233" s="34"/>
      <c r="T233" s="10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76" t="str">
        <f t="shared" si="47"/>
        <v/>
      </c>
      <c r="AH233" s="76" t="str">
        <f t="shared" si="48"/>
        <v/>
      </c>
    </row>
    <row r="234" spans="1:34" ht="15" hidden="1" customHeight="1" outlineLevel="1" x14ac:dyDescent="0.25">
      <c r="A234" s="60">
        <f t="shared" si="43"/>
        <v>0</v>
      </c>
      <c r="B234" s="15">
        <f t="shared" si="49"/>
        <v>0</v>
      </c>
      <c r="C234" s="34"/>
      <c r="D234" s="10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76" t="str">
        <f t="shared" si="45"/>
        <v/>
      </c>
      <c r="R234" s="76" t="str">
        <f t="shared" si="46"/>
        <v/>
      </c>
      <c r="S234" s="34"/>
      <c r="T234" s="10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76" t="str">
        <f t="shared" si="47"/>
        <v/>
      </c>
      <c r="AH234" s="76" t="str">
        <f t="shared" si="48"/>
        <v/>
      </c>
    </row>
    <row r="235" spans="1:34" ht="15" hidden="1" customHeight="1" outlineLevel="1" x14ac:dyDescent="0.25">
      <c r="A235" s="60">
        <f t="shared" si="43"/>
        <v>0</v>
      </c>
      <c r="B235" s="15">
        <f t="shared" si="49"/>
        <v>0</v>
      </c>
      <c r="C235" s="34"/>
      <c r="D235" s="10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76" t="str">
        <f t="shared" si="45"/>
        <v/>
      </c>
      <c r="R235" s="76" t="str">
        <f t="shared" si="46"/>
        <v/>
      </c>
      <c r="S235" s="34"/>
      <c r="T235" s="10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76" t="str">
        <f t="shared" si="47"/>
        <v/>
      </c>
      <c r="AH235" s="76" t="str">
        <f t="shared" si="48"/>
        <v/>
      </c>
    </row>
    <row r="236" spans="1:34" ht="15" hidden="1" customHeight="1" outlineLevel="1" x14ac:dyDescent="0.25">
      <c r="A236" s="60">
        <f t="shared" si="43"/>
        <v>0</v>
      </c>
      <c r="B236" s="15">
        <f t="shared" si="49"/>
        <v>0</v>
      </c>
      <c r="C236" s="34"/>
      <c r="D236" s="10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76" t="str">
        <f t="shared" si="45"/>
        <v/>
      </c>
      <c r="R236" s="76" t="str">
        <f t="shared" si="46"/>
        <v/>
      </c>
      <c r="S236" s="34"/>
      <c r="T236" s="10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76" t="str">
        <f t="shared" si="47"/>
        <v/>
      </c>
      <c r="AH236" s="76" t="str">
        <f t="shared" si="48"/>
        <v/>
      </c>
    </row>
    <row r="237" spans="1:34" ht="15" hidden="1" customHeight="1" outlineLevel="1" x14ac:dyDescent="0.25">
      <c r="A237" s="60">
        <f t="shared" si="43"/>
        <v>0</v>
      </c>
      <c r="B237" s="15">
        <f t="shared" si="49"/>
        <v>0</v>
      </c>
      <c r="C237" s="34"/>
      <c r="D237" s="10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76" t="str">
        <f t="shared" si="45"/>
        <v/>
      </c>
      <c r="R237" s="76" t="str">
        <f t="shared" si="46"/>
        <v/>
      </c>
      <c r="S237" s="34"/>
      <c r="T237" s="10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76" t="str">
        <f t="shared" si="47"/>
        <v/>
      </c>
      <c r="AH237" s="76" t="str">
        <f t="shared" si="48"/>
        <v/>
      </c>
    </row>
    <row r="238" spans="1:34" ht="15" hidden="1" customHeight="1" outlineLevel="1" x14ac:dyDescent="0.25">
      <c r="A238" s="60">
        <f t="shared" si="43"/>
        <v>0</v>
      </c>
      <c r="B238" s="15">
        <f t="shared" si="49"/>
        <v>0</v>
      </c>
      <c r="C238" s="34"/>
      <c r="D238" s="10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76" t="str">
        <f t="shared" si="45"/>
        <v/>
      </c>
      <c r="R238" s="76" t="str">
        <f t="shared" si="46"/>
        <v/>
      </c>
      <c r="S238" s="34"/>
      <c r="T238" s="10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76" t="str">
        <f t="shared" si="47"/>
        <v/>
      </c>
      <c r="AH238" s="76" t="str">
        <f t="shared" si="48"/>
        <v/>
      </c>
    </row>
    <row r="239" spans="1:34" ht="15" hidden="1" customHeight="1" outlineLevel="1" x14ac:dyDescent="0.25">
      <c r="A239" s="60">
        <f t="shared" si="43"/>
        <v>0</v>
      </c>
      <c r="B239" s="15">
        <f t="shared" si="49"/>
        <v>0</v>
      </c>
      <c r="C239" s="34"/>
      <c r="D239" s="10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76" t="str">
        <f t="shared" si="45"/>
        <v/>
      </c>
      <c r="R239" s="76" t="str">
        <f t="shared" si="46"/>
        <v/>
      </c>
      <c r="S239" s="34"/>
      <c r="T239" s="10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76" t="str">
        <f t="shared" si="47"/>
        <v/>
      </c>
      <c r="AH239" s="76" t="str">
        <f t="shared" si="48"/>
        <v/>
      </c>
    </row>
    <row r="240" spans="1:34" ht="15" hidden="1" customHeight="1" outlineLevel="1" x14ac:dyDescent="0.25">
      <c r="A240" s="60">
        <f t="shared" si="43"/>
        <v>0</v>
      </c>
      <c r="B240" s="15">
        <f t="shared" si="49"/>
        <v>0</v>
      </c>
      <c r="C240" s="34"/>
      <c r="D240" s="10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76" t="str">
        <f t="shared" si="45"/>
        <v/>
      </c>
      <c r="R240" s="76" t="str">
        <f t="shared" si="46"/>
        <v/>
      </c>
      <c r="S240" s="34"/>
      <c r="T240" s="10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76" t="str">
        <f t="shared" si="47"/>
        <v/>
      </c>
      <c r="AH240" s="76" t="str">
        <f t="shared" si="48"/>
        <v/>
      </c>
    </row>
    <row r="241" spans="1:34" ht="15" hidden="1" customHeight="1" outlineLevel="1" x14ac:dyDescent="0.25">
      <c r="A241" s="60">
        <f t="shared" si="43"/>
        <v>0</v>
      </c>
      <c r="B241" s="15">
        <f t="shared" si="49"/>
        <v>0</v>
      </c>
      <c r="C241" s="34"/>
      <c r="D241" s="10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76" t="str">
        <f t="shared" si="45"/>
        <v/>
      </c>
      <c r="R241" s="76" t="str">
        <f t="shared" si="46"/>
        <v/>
      </c>
      <c r="S241" s="34"/>
      <c r="T241" s="10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76" t="str">
        <f t="shared" si="47"/>
        <v/>
      </c>
      <c r="AH241" s="76" t="str">
        <f t="shared" si="48"/>
        <v/>
      </c>
    </row>
    <row r="242" spans="1:34" ht="15" hidden="1" customHeight="1" outlineLevel="1" x14ac:dyDescent="0.25">
      <c r="A242" s="60">
        <f t="shared" si="43"/>
        <v>0</v>
      </c>
      <c r="B242" s="15">
        <f t="shared" si="49"/>
        <v>0</v>
      </c>
      <c r="C242" s="34"/>
      <c r="D242" s="10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76" t="str">
        <f t="shared" si="45"/>
        <v/>
      </c>
      <c r="R242" s="76" t="str">
        <f t="shared" si="46"/>
        <v/>
      </c>
      <c r="S242" s="34"/>
      <c r="T242" s="10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76" t="str">
        <f t="shared" si="47"/>
        <v/>
      </c>
      <c r="AH242" s="76" t="str">
        <f t="shared" si="48"/>
        <v/>
      </c>
    </row>
    <row r="243" spans="1:34" ht="15" hidden="1" customHeight="1" outlineLevel="1" x14ac:dyDescent="0.25">
      <c r="A243" s="60">
        <f t="shared" si="43"/>
        <v>0</v>
      </c>
      <c r="B243" s="15">
        <f t="shared" si="49"/>
        <v>0</v>
      </c>
      <c r="C243" s="34"/>
      <c r="D243" s="10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76" t="str">
        <f t="shared" si="45"/>
        <v/>
      </c>
      <c r="R243" s="76" t="str">
        <f t="shared" si="46"/>
        <v/>
      </c>
      <c r="S243" s="34"/>
      <c r="T243" s="10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76" t="str">
        <f t="shared" si="47"/>
        <v/>
      </c>
      <c r="AH243" s="76" t="str">
        <f t="shared" si="48"/>
        <v/>
      </c>
    </row>
    <row r="244" spans="1:34" ht="15" hidden="1" customHeight="1" outlineLevel="1" x14ac:dyDescent="0.25">
      <c r="A244" s="60">
        <f t="shared" si="43"/>
        <v>0</v>
      </c>
      <c r="B244" s="15">
        <f t="shared" si="49"/>
        <v>0</v>
      </c>
      <c r="C244" s="34"/>
      <c r="D244" s="10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76" t="str">
        <f t="shared" si="45"/>
        <v/>
      </c>
      <c r="R244" s="76" t="str">
        <f t="shared" si="46"/>
        <v/>
      </c>
      <c r="S244" s="34"/>
      <c r="T244" s="10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76" t="str">
        <f t="shared" si="47"/>
        <v/>
      </c>
      <c r="AH244" s="76" t="str">
        <f t="shared" si="48"/>
        <v/>
      </c>
    </row>
    <row r="245" spans="1:34" ht="15" hidden="1" customHeight="1" outlineLevel="1" x14ac:dyDescent="0.25">
      <c r="A245" s="60">
        <f t="shared" si="43"/>
        <v>0</v>
      </c>
      <c r="B245" s="15">
        <f t="shared" si="49"/>
        <v>0</v>
      </c>
      <c r="C245" s="34"/>
      <c r="D245" s="10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76" t="str">
        <f t="shared" si="45"/>
        <v/>
      </c>
      <c r="R245" s="76" t="str">
        <f t="shared" si="46"/>
        <v/>
      </c>
      <c r="S245" s="34"/>
      <c r="T245" s="10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76" t="str">
        <f t="shared" si="47"/>
        <v/>
      </c>
      <c r="AH245" s="76" t="str">
        <f t="shared" si="48"/>
        <v/>
      </c>
    </row>
    <row r="246" spans="1:34" ht="15" hidden="1" customHeight="1" outlineLevel="1" x14ac:dyDescent="0.25">
      <c r="A246" s="60">
        <f t="shared" si="43"/>
        <v>0</v>
      </c>
      <c r="B246" s="15">
        <f t="shared" si="49"/>
        <v>0</v>
      </c>
      <c r="C246" s="34"/>
      <c r="D246" s="10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76" t="str">
        <f t="shared" si="45"/>
        <v/>
      </c>
      <c r="R246" s="76" t="str">
        <f t="shared" si="46"/>
        <v/>
      </c>
      <c r="S246" s="34"/>
      <c r="T246" s="10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76" t="str">
        <f t="shared" si="47"/>
        <v/>
      </c>
      <c r="AH246" s="76" t="str">
        <f t="shared" si="48"/>
        <v/>
      </c>
    </row>
    <row r="247" spans="1:34" ht="15" hidden="1" customHeight="1" outlineLevel="1" x14ac:dyDescent="0.25">
      <c r="A247" s="60">
        <f t="shared" si="43"/>
        <v>0</v>
      </c>
      <c r="B247" s="15">
        <f t="shared" si="49"/>
        <v>0</v>
      </c>
      <c r="C247" s="34"/>
      <c r="D247" s="10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76" t="str">
        <f t="shared" si="45"/>
        <v/>
      </c>
      <c r="R247" s="76" t="str">
        <f t="shared" si="46"/>
        <v/>
      </c>
      <c r="S247" s="34"/>
      <c r="T247" s="10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76" t="str">
        <f t="shared" si="47"/>
        <v/>
      </c>
      <c r="AH247" s="76" t="str">
        <f t="shared" si="48"/>
        <v/>
      </c>
    </row>
    <row r="248" spans="1:34" ht="15" hidden="1" customHeight="1" outlineLevel="1" x14ac:dyDescent="0.25">
      <c r="A248" s="60">
        <f t="shared" si="43"/>
        <v>0</v>
      </c>
      <c r="B248" s="15">
        <f t="shared" si="49"/>
        <v>0</v>
      </c>
      <c r="C248" s="34"/>
      <c r="D248" s="10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76" t="str">
        <f t="shared" si="45"/>
        <v/>
      </c>
      <c r="R248" s="76" t="str">
        <f t="shared" si="46"/>
        <v/>
      </c>
      <c r="S248" s="34"/>
      <c r="T248" s="10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76" t="str">
        <f t="shared" si="47"/>
        <v/>
      </c>
      <c r="AH248" s="76" t="str">
        <f t="shared" si="48"/>
        <v/>
      </c>
    </row>
    <row r="249" spans="1:34" ht="15" hidden="1" customHeight="1" outlineLevel="1" x14ac:dyDescent="0.25">
      <c r="A249" s="60">
        <f t="shared" si="43"/>
        <v>0</v>
      </c>
      <c r="B249" s="15">
        <f t="shared" si="49"/>
        <v>0</v>
      </c>
      <c r="C249" s="34"/>
      <c r="D249" s="10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76" t="str">
        <f>IF(C249=0,"",IF(E249&gt;=$E$6,"+","-"))</f>
        <v/>
      </c>
      <c r="R249" s="76" t="str">
        <f t="shared" si="46"/>
        <v/>
      </c>
      <c r="S249" s="34"/>
      <c r="T249" s="10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76" t="str">
        <f t="shared" si="47"/>
        <v/>
      </c>
      <c r="AH249" s="76" t="str">
        <f t="shared" si="48"/>
        <v/>
      </c>
    </row>
    <row r="250" spans="1:34" ht="15" hidden="1" customHeight="1" x14ac:dyDescent="0.25">
      <c r="A250" s="60">
        <f t="shared" si="43"/>
        <v>0</v>
      </c>
      <c r="B250" s="124"/>
      <c r="C250" s="8" t="s">
        <v>4</v>
      </c>
      <c r="D250" s="22"/>
      <c r="E250" s="62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4"/>
      <c r="Q250" s="27">
        <f>COUNTIF(Q252:Q276,"-")</f>
        <v>0</v>
      </c>
      <c r="R250" s="27">
        <f>COUNTIF(R252:R276,"-")</f>
        <v>0</v>
      </c>
      <c r="S250" s="8" t="s">
        <v>4</v>
      </c>
      <c r="T250" s="25"/>
      <c r="U250" s="62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6"/>
      <c r="AG250" s="27">
        <f>COUNTIF(AG252:AG276,"-")</f>
        <v>0</v>
      </c>
      <c r="AH250" s="27">
        <f>COUNTIF(AH252:AH276,"-")</f>
        <v>0</v>
      </c>
    </row>
    <row r="251" spans="1:34" ht="15" hidden="1" customHeight="1" x14ac:dyDescent="0.25">
      <c r="A251" s="60">
        <f t="shared" si="43"/>
        <v>0</v>
      </c>
      <c r="B251" s="125"/>
      <c r="C251" s="9" t="s">
        <v>5</v>
      </c>
      <c r="D251" s="28"/>
      <c r="E251" s="62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30"/>
      <c r="Q251" s="27">
        <f>COUNTIF(Q252:Q276,"-")+COUNTIF(Q252:Q276,"+")</f>
        <v>0</v>
      </c>
      <c r="R251" s="27">
        <f>COUNTIF(R252:R276,"-")+COUNTIF(R252:R276,"+")</f>
        <v>0</v>
      </c>
      <c r="S251" s="8" t="s">
        <v>5</v>
      </c>
      <c r="T251" s="25"/>
      <c r="U251" s="62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6"/>
      <c r="AG251" s="27">
        <f>COUNTIF(AG252:AG276,"-")+COUNTIF(AG252:AG276,"+")</f>
        <v>0</v>
      </c>
      <c r="AH251" s="27">
        <f>COUNTIF(AH252:AH276,"-")+COUNTIF(AH252:AH276,"+")</f>
        <v>0</v>
      </c>
    </row>
    <row r="252" spans="1:34" ht="15" hidden="1" customHeight="1" outlineLevel="1" x14ac:dyDescent="0.25">
      <c r="A252" s="60">
        <f t="shared" si="43"/>
        <v>0</v>
      </c>
      <c r="B252" s="15">
        <f>B250</f>
        <v>0</v>
      </c>
      <c r="C252" s="31"/>
      <c r="D252" s="10"/>
      <c r="E252" s="32"/>
      <c r="F252" s="32"/>
      <c r="G252" s="32"/>
      <c r="H252" s="32"/>
      <c r="I252" s="32"/>
      <c r="J252" s="32"/>
      <c r="K252" s="32"/>
      <c r="L252" s="32"/>
      <c r="M252" s="32"/>
      <c r="N252" s="33"/>
      <c r="O252" s="32"/>
      <c r="P252" s="32"/>
      <c r="Q252" s="76" t="str">
        <f>IF(E252=0,"",IF(E252&gt;=$E$6,"+","-"))</f>
        <v/>
      </c>
      <c r="R252" s="76" t="str">
        <f>IF(C252&gt;0,IF(AND(F252&lt;=$F$6,G252&lt;=$G$6,H252&lt;=$H$6,I252&lt;=$I$6,J252&lt;=$J$6,K252&lt;=$K$6,L252&lt;=$L$6,M252&lt;=$M$6,N252&lt;=$N$6,O252&lt;=$O$6,P252&lt;=$P$6),"+","-"),"")</f>
        <v/>
      </c>
      <c r="S252" s="31"/>
      <c r="T252" s="10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76" t="str">
        <f>IF(U252=0,"",IF(U252&gt;=$U$6,"+","-"))</f>
        <v/>
      </c>
      <c r="AH252" s="76" t="str">
        <f>IF(S252&gt;0,IF(AND(V252&lt;=$V$6,W252&lt;=$W$6,X252&lt;=$X$6,Y252&lt;=$Y$6,Z252&lt;=$Z$6,AA252&lt;=$AA$6,AB252&lt;=$AB$6,AC252&lt;=$AC$6,AD252&lt;=$AD$6,AE252&lt;=$AE$6,AF252&lt;=$AF$6),"+","-"),"")</f>
        <v/>
      </c>
    </row>
    <row r="253" spans="1:34" ht="15" hidden="1" customHeight="1" outlineLevel="1" x14ac:dyDescent="0.25">
      <c r="A253" s="60">
        <f t="shared" si="43"/>
        <v>0</v>
      </c>
      <c r="B253" s="15">
        <f>B252</f>
        <v>0</v>
      </c>
      <c r="C253" s="31"/>
      <c r="D253" s="10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76" t="str">
        <f t="shared" ref="Q253:Q275" si="50">IF(E253=0,"",IF(E253&gt;=$E$6,"+","-"))</f>
        <v/>
      </c>
      <c r="R253" s="76" t="str">
        <f t="shared" ref="R253:R276" si="51">IF(C253&gt;0,IF(AND(F253&lt;=$F$6,G253&lt;=$G$6,H253&lt;=$H$6,I253&lt;=$I$6,J253&lt;=$J$6,K253&lt;=$K$6,L253&lt;=$L$6,M253&lt;=$M$6,N253&lt;=$N$6,O253&lt;=$O$6,P253&lt;=$P$6),"+","-"),"")</f>
        <v/>
      </c>
      <c r="S253" s="31"/>
      <c r="T253" s="10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76" t="str">
        <f t="shared" ref="AG253:AG276" si="52">IF(U253=0,"",IF(U253&gt;=$U$6,"+","-"))</f>
        <v/>
      </c>
      <c r="AH253" s="76" t="str">
        <f t="shared" ref="AH253:AH276" si="53">IF(S253&gt;0,IF(AND(V253&lt;=$V$6,W253&lt;=$W$6,X253&lt;=$X$6,Y253&lt;=$Y$6,Z253&lt;=$Z$6,AA253&lt;=$AA$6,AB253&lt;=$AB$6,AC253&lt;=$AC$6,AD253&lt;=$AD$6,AE253&lt;=$AE$6,AF253&lt;=$AF$6),"+","-"),"")</f>
        <v/>
      </c>
    </row>
    <row r="254" spans="1:34" ht="15" hidden="1" customHeight="1" outlineLevel="1" x14ac:dyDescent="0.25">
      <c r="A254" s="60">
        <f t="shared" si="43"/>
        <v>0</v>
      </c>
      <c r="B254" s="15">
        <f t="shared" ref="B254:B276" si="54">B253</f>
        <v>0</v>
      </c>
      <c r="C254" s="31"/>
      <c r="D254" s="10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76" t="str">
        <f t="shared" si="50"/>
        <v/>
      </c>
      <c r="R254" s="76" t="str">
        <f t="shared" si="51"/>
        <v/>
      </c>
      <c r="S254" s="31"/>
      <c r="T254" s="10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76" t="str">
        <f t="shared" si="52"/>
        <v/>
      </c>
      <c r="AH254" s="76" t="str">
        <f t="shared" si="53"/>
        <v/>
      </c>
    </row>
    <row r="255" spans="1:34" ht="15" hidden="1" customHeight="1" outlineLevel="1" x14ac:dyDescent="0.25">
      <c r="A255" s="60">
        <f t="shared" si="43"/>
        <v>0</v>
      </c>
      <c r="B255" s="15">
        <f t="shared" si="54"/>
        <v>0</v>
      </c>
      <c r="C255" s="31"/>
      <c r="D255" s="10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76" t="str">
        <f t="shared" si="50"/>
        <v/>
      </c>
      <c r="R255" s="76" t="str">
        <f t="shared" si="51"/>
        <v/>
      </c>
      <c r="S255" s="31"/>
      <c r="T255" s="10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76" t="str">
        <f t="shared" si="52"/>
        <v/>
      </c>
      <c r="AH255" s="76" t="str">
        <f t="shared" si="53"/>
        <v/>
      </c>
    </row>
    <row r="256" spans="1:34" ht="15" hidden="1" customHeight="1" outlineLevel="1" x14ac:dyDescent="0.25">
      <c r="A256" s="60">
        <f t="shared" si="43"/>
        <v>0</v>
      </c>
      <c r="B256" s="15">
        <f t="shared" si="54"/>
        <v>0</v>
      </c>
      <c r="C256" s="31"/>
      <c r="D256" s="10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76" t="str">
        <f t="shared" si="50"/>
        <v/>
      </c>
      <c r="R256" s="76" t="str">
        <f t="shared" si="51"/>
        <v/>
      </c>
      <c r="S256" s="31"/>
      <c r="T256" s="10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76" t="str">
        <f t="shared" si="52"/>
        <v/>
      </c>
      <c r="AH256" s="76" t="str">
        <f t="shared" si="53"/>
        <v/>
      </c>
    </row>
    <row r="257" spans="1:34" ht="15" hidden="1" customHeight="1" outlineLevel="1" x14ac:dyDescent="0.25">
      <c r="A257" s="60">
        <f t="shared" si="43"/>
        <v>0</v>
      </c>
      <c r="B257" s="15">
        <f t="shared" si="54"/>
        <v>0</v>
      </c>
      <c r="C257" s="31"/>
      <c r="D257" s="10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76" t="str">
        <f t="shared" si="50"/>
        <v/>
      </c>
      <c r="R257" s="76" t="str">
        <f t="shared" si="51"/>
        <v/>
      </c>
      <c r="S257" s="31"/>
      <c r="T257" s="10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76" t="str">
        <f t="shared" si="52"/>
        <v/>
      </c>
      <c r="AH257" s="76" t="str">
        <f t="shared" si="53"/>
        <v/>
      </c>
    </row>
    <row r="258" spans="1:34" ht="15" hidden="1" customHeight="1" outlineLevel="1" x14ac:dyDescent="0.25">
      <c r="A258" s="60">
        <f t="shared" si="43"/>
        <v>0</v>
      </c>
      <c r="B258" s="15">
        <f t="shared" si="54"/>
        <v>0</v>
      </c>
      <c r="C258" s="31"/>
      <c r="D258" s="10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76" t="str">
        <f t="shared" si="50"/>
        <v/>
      </c>
      <c r="R258" s="76" t="str">
        <f t="shared" si="51"/>
        <v/>
      </c>
      <c r="S258" s="31"/>
      <c r="T258" s="10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76" t="str">
        <f t="shared" si="52"/>
        <v/>
      </c>
      <c r="AH258" s="76" t="str">
        <f t="shared" si="53"/>
        <v/>
      </c>
    </row>
    <row r="259" spans="1:34" ht="15" hidden="1" customHeight="1" outlineLevel="1" x14ac:dyDescent="0.25">
      <c r="A259" s="60">
        <f t="shared" si="43"/>
        <v>0</v>
      </c>
      <c r="B259" s="15">
        <f t="shared" si="54"/>
        <v>0</v>
      </c>
      <c r="C259" s="34"/>
      <c r="D259" s="10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76" t="str">
        <f t="shared" si="50"/>
        <v/>
      </c>
      <c r="R259" s="76" t="str">
        <f t="shared" si="51"/>
        <v/>
      </c>
      <c r="S259" s="34"/>
      <c r="T259" s="10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76" t="str">
        <f t="shared" si="52"/>
        <v/>
      </c>
      <c r="AH259" s="76" t="str">
        <f t="shared" si="53"/>
        <v/>
      </c>
    </row>
    <row r="260" spans="1:34" ht="15" hidden="1" customHeight="1" outlineLevel="1" x14ac:dyDescent="0.25">
      <c r="A260" s="60">
        <f t="shared" si="43"/>
        <v>0</v>
      </c>
      <c r="B260" s="15">
        <f t="shared" si="54"/>
        <v>0</v>
      </c>
      <c r="C260" s="34"/>
      <c r="D260" s="10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76" t="str">
        <f t="shared" si="50"/>
        <v/>
      </c>
      <c r="R260" s="76" t="str">
        <f t="shared" si="51"/>
        <v/>
      </c>
      <c r="S260" s="34"/>
      <c r="T260" s="10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76" t="str">
        <f t="shared" si="52"/>
        <v/>
      </c>
      <c r="AH260" s="76" t="str">
        <f t="shared" si="53"/>
        <v/>
      </c>
    </row>
    <row r="261" spans="1:34" ht="15" hidden="1" customHeight="1" outlineLevel="1" x14ac:dyDescent="0.25">
      <c r="A261" s="60">
        <f t="shared" si="43"/>
        <v>0</v>
      </c>
      <c r="B261" s="15">
        <f t="shared" si="54"/>
        <v>0</v>
      </c>
      <c r="C261" s="34"/>
      <c r="D261" s="10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76" t="str">
        <f t="shared" si="50"/>
        <v/>
      </c>
      <c r="R261" s="76" t="str">
        <f t="shared" si="51"/>
        <v/>
      </c>
      <c r="S261" s="34"/>
      <c r="T261" s="10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76" t="str">
        <f t="shared" si="52"/>
        <v/>
      </c>
      <c r="AH261" s="76" t="str">
        <f t="shared" si="53"/>
        <v/>
      </c>
    </row>
    <row r="262" spans="1:34" ht="15" hidden="1" customHeight="1" outlineLevel="1" x14ac:dyDescent="0.25">
      <c r="A262" s="60">
        <f t="shared" si="43"/>
        <v>0</v>
      </c>
      <c r="B262" s="15">
        <f t="shared" si="54"/>
        <v>0</v>
      </c>
      <c r="C262" s="34"/>
      <c r="D262" s="10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76" t="str">
        <f t="shared" si="50"/>
        <v/>
      </c>
      <c r="R262" s="76" t="str">
        <f t="shared" si="51"/>
        <v/>
      </c>
      <c r="S262" s="34"/>
      <c r="T262" s="10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76" t="str">
        <f t="shared" si="52"/>
        <v/>
      </c>
      <c r="AH262" s="76" t="str">
        <f t="shared" si="53"/>
        <v/>
      </c>
    </row>
    <row r="263" spans="1:34" ht="15" hidden="1" customHeight="1" outlineLevel="1" x14ac:dyDescent="0.25">
      <c r="A263" s="60">
        <f t="shared" si="43"/>
        <v>0</v>
      </c>
      <c r="B263" s="15">
        <f t="shared" si="54"/>
        <v>0</v>
      </c>
      <c r="C263" s="34"/>
      <c r="D263" s="10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76" t="str">
        <f t="shared" si="50"/>
        <v/>
      </c>
      <c r="R263" s="76" t="str">
        <f t="shared" si="51"/>
        <v/>
      </c>
      <c r="S263" s="34"/>
      <c r="T263" s="10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76" t="str">
        <f t="shared" si="52"/>
        <v/>
      </c>
      <c r="AH263" s="76" t="str">
        <f t="shared" si="53"/>
        <v/>
      </c>
    </row>
    <row r="264" spans="1:34" ht="15" hidden="1" customHeight="1" outlineLevel="1" x14ac:dyDescent="0.25">
      <c r="A264" s="60">
        <f t="shared" ref="A264:A327" si="55">IF((SUM(D264:R264)+SUM(S264:AH264))=0,0,1)</f>
        <v>0</v>
      </c>
      <c r="B264" s="15">
        <f t="shared" si="54"/>
        <v>0</v>
      </c>
      <c r="C264" s="34"/>
      <c r="D264" s="10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76" t="str">
        <f t="shared" si="50"/>
        <v/>
      </c>
      <c r="R264" s="76" t="str">
        <f t="shared" si="51"/>
        <v/>
      </c>
      <c r="S264" s="34"/>
      <c r="T264" s="10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76" t="str">
        <f t="shared" si="52"/>
        <v/>
      </c>
      <c r="AH264" s="76" t="str">
        <f t="shared" si="53"/>
        <v/>
      </c>
    </row>
    <row r="265" spans="1:34" ht="15" hidden="1" customHeight="1" outlineLevel="1" x14ac:dyDescent="0.25">
      <c r="A265" s="60">
        <f t="shared" si="55"/>
        <v>0</v>
      </c>
      <c r="B265" s="15">
        <f t="shared" si="54"/>
        <v>0</v>
      </c>
      <c r="C265" s="34"/>
      <c r="D265" s="10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76" t="str">
        <f t="shared" si="50"/>
        <v/>
      </c>
      <c r="R265" s="76" t="str">
        <f t="shared" si="51"/>
        <v/>
      </c>
      <c r="S265" s="34"/>
      <c r="T265" s="10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76" t="str">
        <f t="shared" si="52"/>
        <v/>
      </c>
      <c r="AH265" s="76" t="str">
        <f t="shared" si="53"/>
        <v/>
      </c>
    </row>
    <row r="266" spans="1:34" ht="15" hidden="1" customHeight="1" outlineLevel="1" x14ac:dyDescent="0.25">
      <c r="A266" s="60">
        <f t="shared" si="55"/>
        <v>0</v>
      </c>
      <c r="B266" s="15">
        <f t="shared" si="54"/>
        <v>0</v>
      </c>
      <c r="C266" s="34"/>
      <c r="D266" s="10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76" t="str">
        <f t="shared" si="50"/>
        <v/>
      </c>
      <c r="R266" s="76" t="str">
        <f t="shared" si="51"/>
        <v/>
      </c>
      <c r="S266" s="34"/>
      <c r="T266" s="10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76" t="str">
        <f t="shared" si="52"/>
        <v/>
      </c>
      <c r="AH266" s="76" t="str">
        <f t="shared" si="53"/>
        <v/>
      </c>
    </row>
    <row r="267" spans="1:34" ht="15" hidden="1" customHeight="1" outlineLevel="1" x14ac:dyDescent="0.25">
      <c r="A267" s="60">
        <f t="shared" si="55"/>
        <v>0</v>
      </c>
      <c r="B267" s="15">
        <f t="shared" si="54"/>
        <v>0</v>
      </c>
      <c r="C267" s="34"/>
      <c r="D267" s="10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76" t="str">
        <f t="shared" si="50"/>
        <v/>
      </c>
      <c r="R267" s="76" t="str">
        <f t="shared" si="51"/>
        <v/>
      </c>
      <c r="S267" s="34"/>
      <c r="T267" s="10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76" t="str">
        <f t="shared" si="52"/>
        <v/>
      </c>
      <c r="AH267" s="76" t="str">
        <f t="shared" si="53"/>
        <v/>
      </c>
    </row>
    <row r="268" spans="1:34" ht="15" hidden="1" customHeight="1" outlineLevel="1" x14ac:dyDescent="0.25">
      <c r="A268" s="60">
        <f t="shared" si="55"/>
        <v>0</v>
      </c>
      <c r="B268" s="15">
        <f t="shared" si="54"/>
        <v>0</v>
      </c>
      <c r="C268" s="34"/>
      <c r="D268" s="10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76" t="str">
        <f t="shared" si="50"/>
        <v/>
      </c>
      <c r="R268" s="76" t="str">
        <f t="shared" si="51"/>
        <v/>
      </c>
      <c r="S268" s="34"/>
      <c r="T268" s="10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76" t="str">
        <f t="shared" si="52"/>
        <v/>
      </c>
      <c r="AH268" s="76" t="str">
        <f t="shared" si="53"/>
        <v/>
      </c>
    </row>
    <row r="269" spans="1:34" ht="15" hidden="1" customHeight="1" outlineLevel="1" x14ac:dyDescent="0.25">
      <c r="A269" s="60">
        <f t="shared" si="55"/>
        <v>0</v>
      </c>
      <c r="B269" s="15">
        <f t="shared" si="54"/>
        <v>0</v>
      </c>
      <c r="C269" s="34"/>
      <c r="D269" s="10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76" t="str">
        <f t="shared" si="50"/>
        <v/>
      </c>
      <c r="R269" s="76" t="str">
        <f t="shared" si="51"/>
        <v/>
      </c>
      <c r="S269" s="34"/>
      <c r="T269" s="10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76" t="str">
        <f t="shared" si="52"/>
        <v/>
      </c>
      <c r="AH269" s="76" t="str">
        <f t="shared" si="53"/>
        <v/>
      </c>
    </row>
    <row r="270" spans="1:34" ht="15" hidden="1" customHeight="1" outlineLevel="1" x14ac:dyDescent="0.25">
      <c r="A270" s="60">
        <f t="shared" si="55"/>
        <v>0</v>
      </c>
      <c r="B270" s="15">
        <f t="shared" si="54"/>
        <v>0</v>
      </c>
      <c r="C270" s="34"/>
      <c r="D270" s="10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76" t="str">
        <f t="shared" si="50"/>
        <v/>
      </c>
      <c r="R270" s="76" t="str">
        <f t="shared" si="51"/>
        <v/>
      </c>
      <c r="S270" s="34"/>
      <c r="T270" s="10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76" t="str">
        <f t="shared" si="52"/>
        <v/>
      </c>
      <c r="AH270" s="76" t="str">
        <f t="shared" si="53"/>
        <v/>
      </c>
    </row>
    <row r="271" spans="1:34" ht="15" hidden="1" customHeight="1" outlineLevel="1" x14ac:dyDescent="0.25">
      <c r="A271" s="60">
        <f t="shared" si="55"/>
        <v>0</v>
      </c>
      <c r="B271" s="15">
        <f t="shared" si="54"/>
        <v>0</v>
      </c>
      <c r="C271" s="34"/>
      <c r="D271" s="10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76" t="str">
        <f t="shared" si="50"/>
        <v/>
      </c>
      <c r="R271" s="76" t="str">
        <f t="shared" si="51"/>
        <v/>
      </c>
      <c r="S271" s="34"/>
      <c r="T271" s="10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76" t="str">
        <f t="shared" si="52"/>
        <v/>
      </c>
      <c r="AH271" s="76" t="str">
        <f t="shared" si="53"/>
        <v/>
      </c>
    </row>
    <row r="272" spans="1:34" ht="15" hidden="1" customHeight="1" outlineLevel="1" x14ac:dyDescent="0.25">
      <c r="A272" s="60">
        <f t="shared" si="55"/>
        <v>0</v>
      </c>
      <c r="B272" s="15">
        <f t="shared" si="54"/>
        <v>0</v>
      </c>
      <c r="C272" s="34"/>
      <c r="D272" s="10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76" t="str">
        <f t="shared" si="50"/>
        <v/>
      </c>
      <c r="R272" s="76" t="str">
        <f t="shared" si="51"/>
        <v/>
      </c>
      <c r="S272" s="34"/>
      <c r="T272" s="10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76" t="str">
        <f t="shared" si="52"/>
        <v/>
      </c>
      <c r="AH272" s="76" t="str">
        <f t="shared" si="53"/>
        <v/>
      </c>
    </row>
    <row r="273" spans="1:34" ht="15" hidden="1" customHeight="1" outlineLevel="1" x14ac:dyDescent="0.25">
      <c r="A273" s="60">
        <f t="shared" si="55"/>
        <v>0</v>
      </c>
      <c r="B273" s="15">
        <f t="shared" si="54"/>
        <v>0</v>
      </c>
      <c r="C273" s="34"/>
      <c r="D273" s="10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76" t="str">
        <f t="shared" si="50"/>
        <v/>
      </c>
      <c r="R273" s="76" t="str">
        <f t="shared" si="51"/>
        <v/>
      </c>
      <c r="S273" s="34"/>
      <c r="T273" s="10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76" t="str">
        <f t="shared" si="52"/>
        <v/>
      </c>
      <c r="AH273" s="76" t="str">
        <f t="shared" si="53"/>
        <v/>
      </c>
    </row>
    <row r="274" spans="1:34" ht="15" hidden="1" customHeight="1" outlineLevel="1" x14ac:dyDescent="0.25">
      <c r="A274" s="60">
        <f t="shared" si="55"/>
        <v>0</v>
      </c>
      <c r="B274" s="15">
        <f t="shared" si="54"/>
        <v>0</v>
      </c>
      <c r="C274" s="34"/>
      <c r="D274" s="10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76" t="str">
        <f t="shared" si="50"/>
        <v/>
      </c>
      <c r="R274" s="76" t="str">
        <f t="shared" si="51"/>
        <v/>
      </c>
      <c r="S274" s="34"/>
      <c r="T274" s="10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76" t="str">
        <f t="shared" si="52"/>
        <v/>
      </c>
      <c r="AH274" s="76" t="str">
        <f t="shared" si="53"/>
        <v/>
      </c>
    </row>
    <row r="275" spans="1:34" ht="15" hidden="1" customHeight="1" outlineLevel="1" x14ac:dyDescent="0.25">
      <c r="A275" s="60">
        <f t="shared" si="55"/>
        <v>0</v>
      </c>
      <c r="B275" s="15">
        <f t="shared" si="54"/>
        <v>0</v>
      </c>
      <c r="C275" s="34"/>
      <c r="D275" s="10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76" t="str">
        <f t="shared" si="50"/>
        <v/>
      </c>
      <c r="R275" s="76" t="str">
        <f t="shared" si="51"/>
        <v/>
      </c>
      <c r="S275" s="34"/>
      <c r="T275" s="10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76" t="str">
        <f t="shared" si="52"/>
        <v/>
      </c>
      <c r="AH275" s="76" t="str">
        <f t="shared" si="53"/>
        <v/>
      </c>
    </row>
    <row r="276" spans="1:34" ht="15" hidden="1" customHeight="1" outlineLevel="1" x14ac:dyDescent="0.25">
      <c r="A276" s="60">
        <f t="shared" si="55"/>
        <v>0</v>
      </c>
      <c r="B276" s="15">
        <f t="shared" si="54"/>
        <v>0</v>
      </c>
      <c r="C276" s="34"/>
      <c r="D276" s="10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76" t="str">
        <f>IF(C276=0,"",IF(E276&gt;=$E$6,"+","-"))</f>
        <v/>
      </c>
      <c r="R276" s="76" t="str">
        <f t="shared" si="51"/>
        <v/>
      </c>
      <c r="S276" s="34"/>
      <c r="T276" s="10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76" t="str">
        <f t="shared" si="52"/>
        <v/>
      </c>
      <c r="AH276" s="76" t="str">
        <f t="shared" si="53"/>
        <v/>
      </c>
    </row>
    <row r="277" spans="1:34" ht="15" hidden="1" customHeight="1" x14ac:dyDescent="0.25">
      <c r="A277" s="60">
        <f t="shared" si="55"/>
        <v>0</v>
      </c>
      <c r="B277" s="124"/>
      <c r="C277" s="8" t="s">
        <v>4</v>
      </c>
      <c r="D277" s="22"/>
      <c r="E277" s="62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4"/>
      <c r="Q277" s="27">
        <f>COUNTIF(Q279:Q303,"-")</f>
        <v>0</v>
      </c>
      <c r="R277" s="27">
        <f>COUNTIF(R279:R303,"-")</f>
        <v>0</v>
      </c>
      <c r="S277" s="8" t="s">
        <v>4</v>
      </c>
      <c r="T277" s="25"/>
      <c r="U277" s="62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6"/>
      <c r="AG277" s="27">
        <f>COUNTIF(AG279:AG303,"-")</f>
        <v>0</v>
      </c>
      <c r="AH277" s="27">
        <f>COUNTIF(AH279:AH303,"-")</f>
        <v>0</v>
      </c>
    </row>
    <row r="278" spans="1:34" ht="15" hidden="1" customHeight="1" x14ac:dyDescent="0.25">
      <c r="A278" s="60">
        <f t="shared" si="55"/>
        <v>0</v>
      </c>
      <c r="B278" s="125"/>
      <c r="C278" s="9" t="s">
        <v>5</v>
      </c>
      <c r="D278" s="28"/>
      <c r="E278" s="62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30"/>
      <c r="Q278" s="27">
        <f>COUNTIF(Q279:Q303,"-")+COUNTIF(Q279:Q303,"+")</f>
        <v>0</v>
      </c>
      <c r="R278" s="27">
        <f>COUNTIF(R279:R303,"-")+COUNTIF(R279:R303,"+")</f>
        <v>0</v>
      </c>
      <c r="S278" s="8" t="s">
        <v>5</v>
      </c>
      <c r="T278" s="25"/>
      <c r="U278" s="62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6"/>
      <c r="AG278" s="27">
        <f>COUNTIF(AG279:AG303,"-")+COUNTIF(AG279:AG303,"+")</f>
        <v>0</v>
      </c>
      <c r="AH278" s="27">
        <f>COUNTIF(AH279:AH303,"-")+COUNTIF(AH279:AH303,"+")</f>
        <v>0</v>
      </c>
    </row>
    <row r="279" spans="1:34" ht="15" hidden="1" customHeight="1" outlineLevel="1" x14ac:dyDescent="0.25">
      <c r="A279" s="60">
        <f t="shared" si="55"/>
        <v>0</v>
      </c>
      <c r="B279" s="15">
        <f>B277</f>
        <v>0</v>
      </c>
      <c r="C279" s="31"/>
      <c r="D279" s="10"/>
      <c r="E279" s="32"/>
      <c r="F279" s="32"/>
      <c r="G279" s="32"/>
      <c r="H279" s="32"/>
      <c r="I279" s="32"/>
      <c r="J279" s="32"/>
      <c r="K279" s="32"/>
      <c r="L279" s="32"/>
      <c r="M279" s="32"/>
      <c r="N279" s="33"/>
      <c r="O279" s="32"/>
      <c r="P279" s="32"/>
      <c r="Q279" s="76" t="str">
        <f>IF(E279=0,"",IF(E279&gt;=$E$6,"+","-"))</f>
        <v/>
      </c>
      <c r="R279" s="76" t="str">
        <f>IF(C279&gt;0,IF(AND(F279&lt;=$F$6,G279&lt;=$G$6,H279&lt;=$H$6,I279&lt;=$I$6,J279&lt;=$J$6,K279&lt;=$K$6,L279&lt;=$L$6,M279&lt;=$M$6,N279&lt;=$N$6,O279&lt;=$O$6,P279&lt;=$P$6),"+","-"),"")</f>
        <v/>
      </c>
      <c r="S279" s="31"/>
      <c r="T279" s="10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76" t="str">
        <f>IF(U279=0,"",IF(U279&gt;=$U$6,"+","-"))</f>
        <v/>
      </c>
      <c r="AH279" s="76" t="str">
        <f>IF(S279&gt;0,IF(AND(V279&lt;=$V$6,W279&lt;=$W$6,X279&lt;=$X$6,Y279&lt;=$Y$6,Z279&lt;=$Z$6,AA279&lt;=$AA$6,AB279&lt;=$AB$6,AC279&lt;=$AC$6,AD279&lt;=$AD$6,AE279&lt;=$AE$6,AF279&lt;=$AF$6),"+","-"),"")</f>
        <v/>
      </c>
    </row>
    <row r="280" spans="1:34" ht="15" hidden="1" customHeight="1" outlineLevel="1" x14ac:dyDescent="0.25">
      <c r="A280" s="60">
        <f t="shared" si="55"/>
        <v>0</v>
      </c>
      <c r="B280" s="15">
        <f>B279</f>
        <v>0</v>
      </c>
      <c r="C280" s="31"/>
      <c r="D280" s="10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76" t="str">
        <f t="shared" ref="Q280:Q302" si="56">IF(E280=0,"",IF(E280&gt;=$E$6,"+","-"))</f>
        <v/>
      </c>
      <c r="R280" s="76" t="str">
        <f t="shared" ref="R280:R303" si="57">IF(C280&gt;0,IF(AND(F280&lt;=$F$6,G280&lt;=$G$6,H280&lt;=$H$6,I280&lt;=$I$6,J280&lt;=$J$6,K280&lt;=$K$6,L280&lt;=$L$6,M280&lt;=$M$6,N280&lt;=$N$6,O280&lt;=$O$6,P280&lt;=$P$6),"+","-"),"")</f>
        <v/>
      </c>
      <c r="S280" s="31"/>
      <c r="T280" s="10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76" t="str">
        <f t="shared" ref="AG280:AG303" si="58">IF(U280=0,"",IF(U280&gt;=$U$6,"+","-"))</f>
        <v/>
      </c>
      <c r="AH280" s="76" t="str">
        <f t="shared" ref="AH280:AH303" si="59">IF(S280&gt;0,IF(AND(V280&lt;=$V$6,W280&lt;=$W$6,X280&lt;=$X$6,Y280&lt;=$Y$6,Z280&lt;=$Z$6,AA280&lt;=$AA$6,AB280&lt;=$AB$6,AC280&lt;=$AC$6,AD280&lt;=$AD$6,AE280&lt;=$AE$6,AF280&lt;=$AF$6),"+","-"),"")</f>
        <v/>
      </c>
    </row>
    <row r="281" spans="1:34" ht="15" hidden="1" customHeight="1" outlineLevel="1" x14ac:dyDescent="0.25">
      <c r="A281" s="60">
        <f t="shared" si="55"/>
        <v>0</v>
      </c>
      <c r="B281" s="15">
        <f t="shared" ref="B281:B303" si="60">B280</f>
        <v>0</v>
      </c>
      <c r="C281" s="31"/>
      <c r="D281" s="10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76" t="str">
        <f t="shared" si="56"/>
        <v/>
      </c>
      <c r="R281" s="76" t="str">
        <f t="shared" si="57"/>
        <v/>
      </c>
      <c r="S281" s="31"/>
      <c r="T281" s="10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76" t="str">
        <f t="shared" si="58"/>
        <v/>
      </c>
      <c r="AH281" s="76" t="str">
        <f t="shared" si="59"/>
        <v/>
      </c>
    </row>
    <row r="282" spans="1:34" ht="15" hidden="1" customHeight="1" outlineLevel="1" x14ac:dyDescent="0.25">
      <c r="A282" s="60">
        <f t="shared" si="55"/>
        <v>0</v>
      </c>
      <c r="B282" s="15">
        <f t="shared" si="60"/>
        <v>0</v>
      </c>
      <c r="C282" s="31"/>
      <c r="D282" s="10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76" t="str">
        <f t="shared" si="56"/>
        <v/>
      </c>
      <c r="R282" s="76" t="str">
        <f t="shared" si="57"/>
        <v/>
      </c>
      <c r="S282" s="31"/>
      <c r="T282" s="10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76" t="str">
        <f t="shared" si="58"/>
        <v/>
      </c>
      <c r="AH282" s="76" t="str">
        <f t="shared" si="59"/>
        <v/>
      </c>
    </row>
    <row r="283" spans="1:34" ht="15" hidden="1" customHeight="1" outlineLevel="1" x14ac:dyDescent="0.25">
      <c r="A283" s="60">
        <f t="shared" si="55"/>
        <v>0</v>
      </c>
      <c r="B283" s="15">
        <f t="shared" si="60"/>
        <v>0</v>
      </c>
      <c r="C283" s="31"/>
      <c r="D283" s="10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76" t="str">
        <f t="shared" si="56"/>
        <v/>
      </c>
      <c r="R283" s="76" t="str">
        <f t="shared" si="57"/>
        <v/>
      </c>
      <c r="S283" s="31"/>
      <c r="T283" s="10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76" t="str">
        <f t="shared" si="58"/>
        <v/>
      </c>
      <c r="AH283" s="76" t="str">
        <f t="shared" si="59"/>
        <v/>
      </c>
    </row>
    <row r="284" spans="1:34" ht="15" hidden="1" customHeight="1" outlineLevel="1" x14ac:dyDescent="0.25">
      <c r="A284" s="60">
        <f t="shared" si="55"/>
        <v>0</v>
      </c>
      <c r="B284" s="15">
        <f t="shared" si="60"/>
        <v>0</v>
      </c>
      <c r="C284" s="31"/>
      <c r="D284" s="10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76" t="str">
        <f t="shared" si="56"/>
        <v/>
      </c>
      <c r="R284" s="76" t="str">
        <f t="shared" si="57"/>
        <v/>
      </c>
      <c r="S284" s="31"/>
      <c r="T284" s="10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76" t="str">
        <f t="shared" si="58"/>
        <v/>
      </c>
      <c r="AH284" s="76" t="str">
        <f t="shared" si="59"/>
        <v/>
      </c>
    </row>
    <row r="285" spans="1:34" ht="15" hidden="1" customHeight="1" outlineLevel="1" x14ac:dyDescent="0.25">
      <c r="A285" s="60">
        <f t="shared" si="55"/>
        <v>0</v>
      </c>
      <c r="B285" s="15">
        <f t="shared" si="60"/>
        <v>0</v>
      </c>
      <c r="C285" s="31"/>
      <c r="D285" s="10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76" t="str">
        <f t="shared" si="56"/>
        <v/>
      </c>
      <c r="R285" s="76" t="str">
        <f t="shared" si="57"/>
        <v/>
      </c>
      <c r="S285" s="31"/>
      <c r="T285" s="10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76" t="str">
        <f t="shared" si="58"/>
        <v/>
      </c>
      <c r="AH285" s="76" t="str">
        <f t="shared" si="59"/>
        <v/>
      </c>
    </row>
    <row r="286" spans="1:34" ht="15" hidden="1" customHeight="1" outlineLevel="1" x14ac:dyDescent="0.25">
      <c r="A286" s="60">
        <f t="shared" si="55"/>
        <v>0</v>
      </c>
      <c r="B286" s="15">
        <f t="shared" si="60"/>
        <v>0</v>
      </c>
      <c r="C286" s="34"/>
      <c r="D286" s="10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76" t="str">
        <f t="shared" si="56"/>
        <v/>
      </c>
      <c r="R286" s="76" t="str">
        <f t="shared" si="57"/>
        <v/>
      </c>
      <c r="S286" s="34"/>
      <c r="T286" s="10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76" t="str">
        <f t="shared" si="58"/>
        <v/>
      </c>
      <c r="AH286" s="76" t="str">
        <f t="shared" si="59"/>
        <v/>
      </c>
    </row>
    <row r="287" spans="1:34" ht="15" hidden="1" customHeight="1" outlineLevel="1" x14ac:dyDescent="0.25">
      <c r="A287" s="60">
        <f t="shared" si="55"/>
        <v>0</v>
      </c>
      <c r="B287" s="15">
        <f t="shared" si="60"/>
        <v>0</v>
      </c>
      <c r="C287" s="34"/>
      <c r="D287" s="10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76" t="str">
        <f t="shared" si="56"/>
        <v/>
      </c>
      <c r="R287" s="76" t="str">
        <f t="shared" si="57"/>
        <v/>
      </c>
      <c r="S287" s="34"/>
      <c r="T287" s="10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76" t="str">
        <f t="shared" si="58"/>
        <v/>
      </c>
      <c r="AH287" s="76" t="str">
        <f t="shared" si="59"/>
        <v/>
      </c>
    </row>
    <row r="288" spans="1:34" ht="15" hidden="1" customHeight="1" outlineLevel="1" x14ac:dyDescent="0.25">
      <c r="A288" s="60">
        <f t="shared" si="55"/>
        <v>0</v>
      </c>
      <c r="B288" s="15">
        <f t="shared" si="60"/>
        <v>0</v>
      </c>
      <c r="C288" s="34"/>
      <c r="D288" s="10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76" t="str">
        <f t="shared" si="56"/>
        <v/>
      </c>
      <c r="R288" s="76" t="str">
        <f t="shared" si="57"/>
        <v/>
      </c>
      <c r="S288" s="34"/>
      <c r="T288" s="10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76" t="str">
        <f t="shared" si="58"/>
        <v/>
      </c>
      <c r="AH288" s="76" t="str">
        <f t="shared" si="59"/>
        <v/>
      </c>
    </row>
    <row r="289" spans="1:34" ht="15" hidden="1" customHeight="1" outlineLevel="1" x14ac:dyDescent="0.25">
      <c r="A289" s="60">
        <f t="shared" si="55"/>
        <v>0</v>
      </c>
      <c r="B289" s="15">
        <f t="shared" si="60"/>
        <v>0</v>
      </c>
      <c r="C289" s="34"/>
      <c r="D289" s="10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76" t="str">
        <f t="shared" si="56"/>
        <v/>
      </c>
      <c r="R289" s="76" t="str">
        <f t="shared" si="57"/>
        <v/>
      </c>
      <c r="S289" s="34"/>
      <c r="T289" s="10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76" t="str">
        <f t="shared" si="58"/>
        <v/>
      </c>
      <c r="AH289" s="76" t="str">
        <f t="shared" si="59"/>
        <v/>
      </c>
    </row>
    <row r="290" spans="1:34" ht="15" hidden="1" customHeight="1" outlineLevel="1" x14ac:dyDescent="0.25">
      <c r="A290" s="60">
        <f t="shared" si="55"/>
        <v>0</v>
      </c>
      <c r="B290" s="15">
        <f t="shared" si="60"/>
        <v>0</v>
      </c>
      <c r="C290" s="34"/>
      <c r="D290" s="10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76" t="str">
        <f t="shared" si="56"/>
        <v/>
      </c>
      <c r="R290" s="76" t="str">
        <f t="shared" si="57"/>
        <v/>
      </c>
      <c r="S290" s="34"/>
      <c r="T290" s="10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76" t="str">
        <f t="shared" si="58"/>
        <v/>
      </c>
      <c r="AH290" s="76" t="str">
        <f t="shared" si="59"/>
        <v/>
      </c>
    </row>
    <row r="291" spans="1:34" ht="15" hidden="1" customHeight="1" outlineLevel="1" x14ac:dyDescent="0.25">
      <c r="A291" s="60">
        <f t="shared" si="55"/>
        <v>0</v>
      </c>
      <c r="B291" s="15">
        <f t="shared" si="60"/>
        <v>0</v>
      </c>
      <c r="C291" s="34"/>
      <c r="D291" s="10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76" t="str">
        <f t="shared" si="56"/>
        <v/>
      </c>
      <c r="R291" s="76" t="str">
        <f t="shared" si="57"/>
        <v/>
      </c>
      <c r="S291" s="34"/>
      <c r="T291" s="10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76" t="str">
        <f t="shared" si="58"/>
        <v/>
      </c>
      <c r="AH291" s="76" t="str">
        <f t="shared" si="59"/>
        <v/>
      </c>
    </row>
    <row r="292" spans="1:34" ht="15" hidden="1" customHeight="1" outlineLevel="1" x14ac:dyDescent="0.25">
      <c r="A292" s="60">
        <f t="shared" si="55"/>
        <v>0</v>
      </c>
      <c r="B292" s="15">
        <f t="shared" si="60"/>
        <v>0</v>
      </c>
      <c r="C292" s="34"/>
      <c r="D292" s="10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76" t="str">
        <f t="shared" si="56"/>
        <v/>
      </c>
      <c r="R292" s="76" t="str">
        <f t="shared" si="57"/>
        <v/>
      </c>
      <c r="S292" s="34"/>
      <c r="T292" s="10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76" t="str">
        <f t="shared" si="58"/>
        <v/>
      </c>
      <c r="AH292" s="76" t="str">
        <f t="shared" si="59"/>
        <v/>
      </c>
    </row>
    <row r="293" spans="1:34" ht="15" hidden="1" customHeight="1" outlineLevel="1" x14ac:dyDescent="0.25">
      <c r="A293" s="60">
        <f t="shared" si="55"/>
        <v>0</v>
      </c>
      <c r="B293" s="15">
        <f t="shared" si="60"/>
        <v>0</v>
      </c>
      <c r="C293" s="34"/>
      <c r="D293" s="10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76" t="str">
        <f t="shared" si="56"/>
        <v/>
      </c>
      <c r="R293" s="76" t="str">
        <f t="shared" si="57"/>
        <v/>
      </c>
      <c r="S293" s="34"/>
      <c r="T293" s="10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76" t="str">
        <f t="shared" si="58"/>
        <v/>
      </c>
      <c r="AH293" s="76" t="str">
        <f t="shared" si="59"/>
        <v/>
      </c>
    </row>
    <row r="294" spans="1:34" ht="15" hidden="1" customHeight="1" outlineLevel="1" x14ac:dyDescent="0.25">
      <c r="A294" s="60">
        <f t="shared" si="55"/>
        <v>0</v>
      </c>
      <c r="B294" s="15">
        <f t="shared" si="60"/>
        <v>0</v>
      </c>
      <c r="C294" s="34"/>
      <c r="D294" s="10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76" t="str">
        <f t="shared" si="56"/>
        <v/>
      </c>
      <c r="R294" s="76" t="str">
        <f t="shared" si="57"/>
        <v/>
      </c>
      <c r="S294" s="34"/>
      <c r="T294" s="10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76" t="str">
        <f t="shared" si="58"/>
        <v/>
      </c>
      <c r="AH294" s="76" t="str">
        <f t="shared" si="59"/>
        <v/>
      </c>
    </row>
    <row r="295" spans="1:34" ht="15" hidden="1" customHeight="1" outlineLevel="1" x14ac:dyDescent="0.25">
      <c r="A295" s="60">
        <f t="shared" si="55"/>
        <v>0</v>
      </c>
      <c r="B295" s="15">
        <f t="shared" si="60"/>
        <v>0</v>
      </c>
      <c r="C295" s="34"/>
      <c r="D295" s="10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76" t="str">
        <f t="shared" si="56"/>
        <v/>
      </c>
      <c r="R295" s="76" t="str">
        <f t="shared" si="57"/>
        <v/>
      </c>
      <c r="S295" s="34"/>
      <c r="T295" s="10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76" t="str">
        <f t="shared" si="58"/>
        <v/>
      </c>
      <c r="AH295" s="76" t="str">
        <f t="shared" si="59"/>
        <v/>
      </c>
    </row>
    <row r="296" spans="1:34" ht="15" hidden="1" customHeight="1" outlineLevel="1" x14ac:dyDescent="0.25">
      <c r="A296" s="60">
        <f t="shared" si="55"/>
        <v>0</v>
      </c>
      <c r="B296" s="15">
        <f t="shared" si="60"/>
        <v>0</v>
      </c>
      <c r="C296" s="34"/>
      <c r="D296" s="10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76" t="str">
        <f t="shared" si="56"/>
        <v/>
      </c>
      <c r="R296" s="76" t="str">
        <f t="shared" si="57"/>
        <v/>
      </c>
      <c r="S296" s="34"/>
      <c r="T296" s="10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76" t="str">
        <f t="shared" si="58"/>
        <v/>
      </c>
      <c r="AH296" s="76" t="str">
        <f t="shared" si="59"/>
        <v/>
      </c>
    </row>
    <row r="297" spans="1:34" ht="15" hidden="1" customHeight="1" outlineLevel="1" x14ac:dyDescent="0.25">
      <c r="A297" s="60">
        <f t="shared" si="55"/>
        <v>0</v>
      </c>
      <c r="B297" s="15">
        <f t="shared" si="60"/>
        <v>0</v>
      </c>
      <c r="C297" s="34"/>
      <c r="D297" s="10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76" t="str">
        <f t="shared" si="56"/>
        <v/>
      </c>
      <c r="R297" s="76" t="str">
        <f t="shared" si="57"/>
        <v/>
      </c>
      <c r="S297" s="34"/>
      <c r="T297" s="10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76" t="str">
        <f t="shared" si="58"/>
        <v/>
      </c>
      <c r="AH297" s="76" t="str">
        <f t="shared" si="59"/>
        <v/>
      </c>
    </row>
    <row r="298" spans="1:34" ht="15" hidden="1" customHeight="1" outlineLevel="1" x14ac:dyDescent="0.25">
      <c r="A298" s="60">
        <f t="shared" si="55"/>
        <v>0</v>
      </c>
      <c r="B298" s="15">
        <f t="shared" si="60"/>
        <v>0</v>
      </c>
      <c r="C298" s="34"/>
      <c r="D298" s="10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76" t="str">
        <f t="shared" si="56"/>
        <v/>
      </c>
      <c r="R298" s="76" t="str">
        <f t="shared" si="57"/>
        <v/>
      </c>
      <c r="S298" s="34"/>
      <c r="T298" s="10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76" t="str">
        <f t="shared" si="58"/>
        <v/>
      </c>
      <c r="AH298" s="76" t="str">
        <f t="shared" si="59"/>
        <v/>
      </c>
    </row>
    <row r="299" spans="1:34" ht="15" hidden="1" customHeight="1" outlineLevel="1" x14ac:dyDescent="0.25">
      <c r="A299" s="60">
        <f t="shared" si="55"/>
        <v>0</v>
      </c>
      <c r="B299" s="15">
        <f t="shared" si="60"/>
        <v>0</v>
      </c>
      <c r="C299" s="34"/>
      <c r="D299" s="10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76" t="str">
        <f t="shared" si="56"/>
        <v/>
      </c>
      <c r="R299" s="76" t="str">
        <f t="shared" si="57"/>
        <v/>
      </c>
      <c r="S299" s="34"/>
      <c r="T299" s="10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76" t="str">
        <f t="shared" si="58"/>
        <v/>
      </c>
      <c r="AH299" s="76" t="str">
        <f t="shared" si="59"/>
        <v/>
      </c>
    </row>
    <row r="300" spans="1:34" ht="15" hidden="1" customHeight="1" outlineLevel="1" x14ac:dyDescent="0.25">
      <c r="A300" s="60">
        <f t="shared" si="55"/>
        <v>0</v>
      </c>
      <c r="B300" s="15">
        <f t="shared" si="60"/>
        <v>0</v>
      </c>
      <c r="C300" s="34"/>
      <c r="D300" s="10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76" t="str">
        <f t="shared" si="56"/>
        <v/>
      </c>
      <c r="R300" s="76" t="str">
        <f t="shared" si="57"/>
        <v/>
      </c>
      <c r="S300" s="34"/>
      <c r="T300" s="10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76" t="str">
        <f t="shared" si="58"/>
        <v/>
      </c>
      <c r="AH300" s="76" t="str">
        <f t="shared" si="59"/>
        <v/>
      </c>
    </row>
    <row r="301" spans="1:34" ht="15" hidden="1" customHeight="1" outlineLevel="1" x14ac:dyDescent="0.25">
      <c r="A301" s="60">
        <f t="shared" si="55"/>
        <v>0</v>
      </c>
      <c r="B301" s="15">
        <f t="shared" si="60"/>
        <v>0</v>
      </c>
      <c r="C301" s="34"/>
      <c r="D301" s="10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76" t="str">
        <f t="shared" si="56"/>
        <v/>
      </c>
      <c r="R301" s="76" t="str">
        <f t="shared" si="57"/>
        <v/>
      </c>
      <c r="S301" s="34"/>
      <c r="T301" s="10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76" t="str">
        <f t="shared" si="58"/>
        <v/>
      </c>
      <c r="AH301" s="76" t="str">
        <f t="shared" si="59"/>
        <v/>
      </c>
    </row>
    <row r="302" spans="1:34" ht="15" hidden="1" customHeight="1" outlineLevel="1" x14ac:dyDescent="0.25">
      <c r="A302" s="60">
        <f t="shared" si="55"/>
        <v>0</v>
      </c>
      <c r="B302" s="15">
        <f t="shared" si="60"/>
        <v>0</v>
      </c>
      <c r="C302" s="34"/>
      <c r="D302" s="10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76" t="str">
        <f t="shared" si="56"/>
        <v/>
      </c>
      <c r="R302" s="76" t="str">
        <f t="shared" si="57"/>
        <v/>
      </c>
      <c r="S302" s="34"/>
      <c r="T302" s="10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76" t="str">
        <f t="shared" si="58"/>
        <v/>
      </c>
      <c r="AH302" s="76" t="str">
        <f t="shared" si="59"/>
        <v/>
      </c>
    </row>
    <row r="303" spans="1:34" ht="15" hidden="1" customHeight="1" outlineLevel="1" x14ac:dyDescent="0.25">
      <c r="A303" s="60">
        <f t="shared" si="55"/>
        <v>0</v>
      </c>
      <c r="B303" s="15">
        <f t="shared" si="60"/>
        <v>0</v>
      </c>
      <c r="C303" s="34"/>
      <c r="D303" s="10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76" t="str">
        <f>IF(C303=0,"",IF(E303&gt;=$E$6,"+","-"))</f>
        <v/>
      </c>
      <c r="R303" s="76" t="str">
        <f t="shared" si="57"/>
        <v/>
      </c>
      <c r="S303" s="34"/>
      <c r="T303" s="10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76" t="str">
        <f t="shared" si="58"/>
        <v/>
      </c>
      <c r="AH303" s="76" t="str">
        <f t="shared" si="59"/>
        <v/>
      </c>
    </row>
    <row r="304" spans="1:34" ht="15" hidden="1" customHeight="1" x14ac:dyDescent="0.25">
      <c r="A304" s="60">
        <f t="shared" si="55"/>
        <v>0</v>
      </c>
      <c r="B304" s="124"/>
      <c r="C304" s="8" t="s">
        <v>4</v>
      </c>
      <c r="D304" s="22"/>
      <c r="E304" s="62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4"/>
      <c r="Q304" s="27">
        <f>COUNTIF(Q306:Q330,"-")</f>
        <v>0</v>
      </c>
      <c r="R304" s="27">
        <f>COUNTIF(R306:R330,"-")</f>
        <v>0</v>
      </c>
      <c r="S304" s="8" t="s">
        <v>4</v>
      </c>
      <c r="T304" s="25"/>
      <c r="U304" s="62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6"/>
      <c r="AG304" s="27">
        <f>COUNTIF(AG306:AG330,"-")</f>
        <v>0</v>
      </c>
      <c r="AH304" s="27">
        <f>COUNTIF(AH306:AH330,"-")</f>
        <v>0</v>
      </c>
    </row>
    <row r="305" spans="1:34" ht="15" hidden="1" customHeight="1" x14ac:dyDescent="0.25">
      <c r="A305" s="60">
        <f t="shared" si="55"/>
        <v>0</v>
      </c>
      <c r="B305" s="125"/>
      <c r="C305" s="9" t="s">
        <v>5</v>
      </c>
      <c r="D305" s="28"/>
      <c r="E305" s="62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30"/>
      <c r="Q305" s="27">
        <f>COUNTIF(Q306:Q330,"-")+COUNTIF(Q306:Q330,"+")</f>
        <v>0</v>
      </c>
      <c r="R305" s="27">
        <f>COUNTIF(R306:R330,"-")+COUNTIF(R306:R330,"+")</f>
        <v>0</v>
      </c>
      <c r="S305" s="8" t="s">
        <v>5</v>
      </c>
      <c r="T305" s="25"/>
      <c r="U305" s="62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6"/>
      <c r="AG305" s="27">
        <f>COUNTIF(AG306:AG330,"-")+COUNTIF(AG306:AG330,"+")</f>
        <v>0</v>
      </c>
      <c r="AH305" s="27">
        <f>COUNTIF(AH306:AH330,"-")+COUNTIF(AH306:AH330,"+")</f>
        <v>0</v>
      </c>
    </row>
    <row r="306" spans="1:34" ht="15" hidden="1" customHeight="1" outlineLevel="1" x14ac:dyDescent="0.25">
      <c r="A306" s="60">
        <f t="shared" si="55"/>
        <v>0</v>
      </c>
      <c r="B306" s="15">
        <f>B304</f>
        <v>0</v>
      </c>
      <c r="C306" s="31"/>
      <c r="D306" s="10"/>
      <c r="E306" s="32"/>
      <c r="F306" s="32"/>
      <c r="G306" s="32"/>
      <c r="H306" s="32"/>
      <c r="I306" s="32"/>
      <c r="J306" s="32"/>
      <c r="K306" s="32"/>
      <c r="L306" s="32"/>
      <c r="M306" s="32"/>
      <c r="N306" s="33"/>
      <c r="O306" s="32"/>
      <c r="P306" s="32"/>
      <c r="Q306" s="76" t="str">
        <f>IF(E306=0,"",IF(E306&gt;=$E$6,"+","-"))</f>
        <v/>
      </c>
      <c r="R306" s="76" t="str">
        <f>IF(C306&gt;0,IF(AND(F306&lt;=$F$6,G306&lt;=$G$6,H306&lt;=$H$6,I306&lt;=$I$6,J306&lt;=$J$6,K306&lt;=$K$6,L306&lt;=$L$6,M306&lt;=$M$6,N306&lt;=$N$6,O306&lt;=$O$6,P306&lt;=$P$6),"+","-"),"")</f>
        <v/>
      </c>
      <c r="S306" s="31"/>
      <c r="T306" s="10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76" t="str">
        <f>IF(U306=0,"",IF(U306&gt;=$U$6,"+","-"))</f>
        <v/>
      </c>
      <c r="AH306" s="76" t="str">
        <f>IF(S306&gt;0,IF(AND(V306&lt;=$V$6,W306&lt;=$W$6,X306&lt;=$X$6,Y306&lt;=$Y$6,Z306&lt;=$Z$6,AA306&lt;=$AA$6,AB306&lt;=$AB$6,AC306&lt;=$AC$6,AD306&lt;=$AD$6,AE306&lt;=$AE$6,AF306&lt;=$AF$6),"+","-"),"")</f>
        <v/>
      </c>
    </row>
    <row r="307" spans="1:34" ht="15" hidden="1" customHeight="1" outlineLevel="1" x14ac:dyDescent="0.25">
      <c r="A307" s="60">
        <f t="shared" si="55"/>
        <v>0</v>
      </c>
      <c r="B307" s="15">
        <f>B306</f>
        <v>0</v>
      </c>
      <c r="C307" s="31"/>
      <c r="D307" s="10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76" t="str">
        <f t="shared" ref="Q307:Q329" si="61">IF(E307=0,"",IF(E307&gt;=$E$6,"+","-"))</f>
        <v/>
      </c>
      <c r="R307" s="76" t="str">
        <f t="shared" ref="R307:R330" si="62">IF(C307&gt;0,IF(AND(F307&lt;=$F$6,G307&lt;=$G$6,H307&lt;=$H$6,I307&lt;=$I$6,J307&lt;=$J$6,K307&lt;=$K$6,L307&lt;=$L$6,M307&lt;=$M$6,N307&lt;=$N$6,O307&lt;=$O$6,P307&lt;=$P$6),"+","-"),"")</f>
        <v/>
      </c>
      <c r="S307" s="31"/>
      <c r="T307" s="10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76" t="str">
        <f t="shared" ref="AG307:AG330" si="63">IF(U307=0,"",IF(U307&gt;=$U$6,"+","-"))</f>
        <v/>
      </c>
      <c r="AH307" s="76" t="str">
        <f t="shared" ref="AH307:AH330" si="64">IF(S307&gt;0,IF(AND(V307&lt;=$V$6,W307&lt;=$W$6,X307&lt;=$X$6,Y307&lt;=$Y$6,Z307&lt;=$Z$6,AA307&lt;=$AA$6,AB307&lt;=$AB$6,AC307&lt;=$AC$6,AD307&lt;=$AD$6,AE307&lt;=$AE$6,AF307&lt;=$AF$6),"+","-"),"")</f>
        <v/>
      </c>
    </row>
    <row r="308" spans="1:34" ht="15" hidden="1" customHeight="1" outlineLevel="1" x14ac:dyDescent="0.25">
      <c r="A308" s="60">
        <f t="shared" si="55"/>
        <v>0</v>
      </c>
      <c r="B308" s="15">
        <f t="shared" ref="B308:B330" si="65">B307</f>
        <v>0</v>
      </c>
      <c r="C308" s="31"/>
      <c r="D308" s="10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76" t="str">
        <f t="shared" si="61"/>
        <v/>
      </c>
      <c r="R308" s="76" t="str">
        <f t="shared" si="62"/>
        <v/>
      </c>
      <c r="S308" s="31"/>
      <c r="T308" s="10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76" t="str">
        <f t="shared" si="63"/>
        <v/>
      </c>
      <c r="AH308" s="76" t="str">
        <f t="shared" si="64"/>
        <v/>
      </c>
    </row>
    <row r="309" spans="1:34" ht="15" hidden="1" customHeight="1" outlineLevel="1" x14ac:dyDescent="0.25">
      <c r="A309" s="60">
        <f t="shared" si="55"/>
        <v>0</v>
      </c>
      <c r="B309" s="15">
        <f t="shared" si="65"/>
        <v>0</v>
      </c>
      <c r="C309" s="31"/>
      <c r="D309" s="10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76" t="str">
        <f t="shared" si="61"/>
        <v/>
      </c>
      <c r="R309" s="76" t="str">
        <f t="shared" si="62"/>
        <v/>
      </c>
      <c r="S309" s="31"/>
      <c r="T309" s="10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76" t="str">
        <f t="shared" si="63"/>
        <v/>
      </c>
      <c r="AH309" s="76" t="str">
        <f t="shared" si="64"/>
        <v/>
      </c>
    </row>
    <row r="310" spans="1:34" ht="15" hidden="1" customHeight="1" outlineLevel="1" x14ac:dyDescent="0.25">
      <c r="A310" s="60">
        <f t="shared" si="55"/>
        <v>0</v>
      </c>
      <c r="B310" s="15">
        <f t="shared" si="65"/>
        <v>0</v>
      </c>
      <c r="C310" s="31"/>
      <c r="D310" s="10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76" t="str">
        <f t="shared" si="61"/>
        <v/>
      </c>
      <c r="R310" s="76" t="str">
        <f t="shared" si="62"/>
        <v/>
      </c>
      <c r="S310" s="31"/>
      <c r="T310" s="10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76" t="str">
        <f t="shared" si="63"/>
        <v/>
      </c>
      <c r="AH310" s="76" t="str">
        <f t="shared" si="64"/>
        <v/>
      </c>
    </row>
    <row r="311" spans="1:34" ht="15" hidden="1" customHeight="1" outlineLevel="1" x14ac:dyDescent="0.25">
      <c r="A311" s="60">
        <f t="shared" si="55"/>
        <v>0</v>
      </c>
      <c r="B311" s="15">
        <f t="shared" si="65"/>
        <v>0</v>
      </c>
      <c r="C311" s="31"/>
      <c r="D311" s="10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76" t="str">
        <f t="shared" si="61"/>
        <v/>
      </c>
      <c r="R311" s="76" t="str">
        <f t="shared" si="62"/>
        <v/>
      </c>
      <c r="S311" s="31"/>
      <c r="T311" s="10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76" t="str">
        <f t="shared" si="63"/>
        <v/>
      </c>
      <c r="AH311" s="76" t="str">
        <f t="shared" si="64"/>
        <v/>
      </c>
    </row>
    <row r="312" spans="1:34" ht="15" hidden="1" customHeight="1" outlineLevel="1" x14ac:dyDescent="0.25">
      <c r="A312" s="60">
        <f t="shared" si="55"/>
        <v>0</v>
      </c>
      <c r="B312" s="15">
        <f t="shared" si="65"/>
        <v>0</v>
      </c>
      <c r="C312" s="31"/>
      <c r="D312" s="10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76" t="str">
        <f t="shared" si="61"/>
        <v/>
      </c>
      <c r="R312" s="76" t="str">
        <f t="shared" si="62"/>
        <v/>
      </c>
      <c r="S312" s="31"/>
      <c r="T312" s="10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76" t="str">
        <f t="shared" si="63"/>
        <v/>
      </c>
      <c r="AH312" s="76" t="str">
        <f t="shared" si="64"/>
        <v/>
      </c>
    </row>
    <row r="313" spans="1:34" ht="15" hidden="1" customHeight="1" outlineLevel="1" x14ac:dyDescent="0.25">
      <c r="A313" s="60">
        <f t="shared" si="55"/>
        <v>0</v>
      </c>
      <c r="B313" s="15">
        <f t="shared" si="65"/>
        <v>0</v>
      </c>
      <c r="C313" s="34"/>
      <c r="D313" s="10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76" t="str">
        <f t="shared" si="61"/>
        <v/>
      </c>
      <c r="R313" s="76" t="str">
        <f t="shared" si="62"/>
        <v/>
      </c>
      <c r="S313" s="34"/>
      <c r="T313" s="10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76" t="str">
        <f t="shared" si="63"/>
        <v/>
      </c>
      <c r="AH313" s="76" t="str">
        <f t="shared" si="64"/>
        <v/>
      </c>
    </row>
    <row r="314" spans="1:34" ht="15" hidden="1" customHeight="1" outlineLevel="1" x14ac:dyDescent="0.25">
      <c r="A314" s="60">
        <f t="shared" si="55"/>
        <v>0</v>
      </c>
      <c r="B314" s="15">
        <f t="shared" si="65"/>
        <v>0</v>
      </c>
      <c r="C314" s="34"/>
      <c r="D314" s="10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76" t="str">
        <f t="shared" si="61"/>
        <v/>
      </c>
      <c r="R314" s="76" t="str">
        <f t="shared" si="62"/>
        <v/>
      </c>
      <c r="S314" s="34"/>
      <c r="T314" s="10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76" t="str">
        <f t="shared" si="63"/>
        <v/>
      </c>
      <c r="AH314" s="76" t="str">
        <f t="shared" si="64"/>
        <v/>
      </c>
    </row>
    <row r="315" spans="1:34" ht="15" hidden="1" customHeight="1" outlineLevel="1" x14ac:dyDescent="0.25">
      <c r="A315" s="60">
        <f t="shared" si="55"/>
        <v>0</v>
      </c>
      <c r="B315" s="15">
        <f t="shared" si="65"/>
        <v>0</v>
      </c>
      <c r="C315" s="34"/>
      <c r="D315" s="10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76" t="str">
        <f t="shared" si="61"/>
        <v/>
      </c>
      <c r="R315" s="76" t="str">
        <f t="shared" si="62"/>
        <v/>
      </c>
      <c r="S315" s="34"/>
      <c r="T315" s="10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76" t="str">
        <f t="shared" si="63"/>
        <v/>
      </c>
      <c r="AH315" s="76" t="str">
        <f t="shared" si="64"/>
        <v/>
      </c>
    </row>
    <row r="316" spans="1:34" ht="15" hidden="1" customHeight="1" outlineLevel="1" x14ac:dyDescent="0.25">
      <c r="A316" s="60">
        <f t="shared" si="55"/>
        <v>0</v>
      </c>
      <c r="B316" s="15">
        <f t="shared" si="65"/>
        <v>0</v>
      </c>
      <c r="C316" s="34"/>
      <c r="D316" s="10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76" t="str">
        <f t="shared" si="61"/>
        <v/>
      </c>
      <c r="R316" s="76" t="str">
        <f t="shared" si="62"/>
        <v/>
      </c>
      <c r="S316" s="34"/>
      <c r="T316" s="10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76" t="str">
        <f t="shared" si="63"/>
        <v/>
      </c>
      <c r="AH316" s="76" t="str">
        <f t="shared" si="64"/>
        <v/>
      </c>
    </row>
    <row r="317" spans="1:34" ht="15" hidden="1" customHeight="1" outlineLevel="1" x14ac:dyDescent="0.25">
      <c r="A317" s="60">
        <f t="shared" si="55"/>
        <v>0</v>
      </c>
      <c r="B317" s="15">
        <f t="shared" si="65"/>
        <v>0</v>
      </c>
      <c r="C317" s="34"/>
      <c r="D317" s="10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76" t="str">
        <f t="shared" si="61"/>
        <v/>
      </c>
      <c r="R317" s="76" t="str">
        <f t="shared" si="62"/>
        <v/>
      </c>
      <c r="S317" s="34"/>
      <c r="T317" s="10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76" t="str">
        <f t="shared" si="63"/>
        <v/>
      </c>
      <c r="AH317" s="76" t="str">
        <f t="shared" si="64"/>
        <v/>
      </c>
    </row>
    <row r="318" spans="1:34" ht="15" hidden="1" customHeight="1" outlineLevel="1" x14ac:dyDescent="0.25">
      <c r="A318" s="60">
        <f t="shared" si="55"/>
        <v>0</v>
      </c>
      <c r="B318" s="15">
        <f t="shared" si="65"/>
        <v>0</v>
      </c>
      <c r="C318" s="34"/>
      <c r="D318" s="10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76" t="str">
        <f t="shared" si="61"/>
        <v/>
      </c>
      <c r="R318" s="76" t="str">
        <f t="shared" si="62"/>
        <v/>
      </c>
      <c r="S318" s="34"/>
      <c r="T318" s="10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76" t="str">
        <f t="shared" si="63"/>
        <v/>
      </c>
      <c r="AH318" s="76" t="str">
        <f t="shared" si="64"/>
        <v/>
      </c>
    </row>
    <row r="319" spans="1:34" ht="15" hidden="1" customHeight="1" outlineLevel="1" x14ac:dyDescent="0.25">
      <c r="A319" s="60">
        <f t="shared" si="55"/>
        <v>0</v>
      </c>
      <c r="B319" s="15">
        <f t="shared" si="65"/>
        <v>0</v>
      </c>
      <c r="C319" s="34"/>
      <c r="D319" s="10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76" t="str">
        <f t="shared" si="61"/>
        <v/>
      </c>
      <c r="R319" s="76" t="str">
        <f t="shared" si="62"/>
        <v/>
      </c>
      <c r="S319" s="34"/>
      <c r="T319" s="10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76" t="str">
        <f t="shared" si="63"/>
        <v/>
      </c>
      <c r="AH319" s="76" t="str">
        <f t="shared" si="64"/>
        <v/>
      </c>
    </row>
    <row r="320" spans="1:34" ht="15" hidden="1" customHeight="1" outlineLevel="1" x14ac:dyDescent="0.25">
      <c r="A320" s="60">
        <f t="shared" si="55"/>
        <v>0</v>
      </c>
      <c r="B320" s="15">
        <f t="shared" si="65"/>
        <v>0</v>
      </c>
      <c r="C320" s="34"/>
      <c r="D320" s="10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76" t="str">
        <f t="shared" si="61"/>
        <v/>
      </c>
      <c r="R320" s="76" t="str">
        <f t="shared" si="62"/>
        <v/>
      </c>
      <c r="S320" s="34"/>
      <c r="T320" s="10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76" t="str">
        <f t="shared" si="63"/>
        <v/>
      </c>
      <c r="AH320" s="76" t="str">
        <f t="shared" si="64"/>
        <v/>
      </c>
    </row>
    <row r="321" spans="1:34" ht="15" hidden="1" customHeight="1" outlineLevel="1" x14ac:dyDescent="0.25">
      <c r="A321" s="60">
        <f t="shared" si="55"/>
        <v>0</v>
      </c>
      <c r="B321" s="15">
        <f t="shared" si="65"/>
        <v>0</v>
      </c>
      <c r="C321" s="34"/>
      <c r="D321" s="10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76" t="str">
        <f t="shared" si="61"/>
        <v/>
      </c>
      <c r="R321" s="76" t="str">
        <f t="shared" si="62"/>
        <v/>
      </c>
      <c r="S321" s="34"/>
      <c r="T321" s="10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76" t="str">
        <f t="shared" si="63"/>
        <v/>
      </c>
      <c r="AH321" s="76" t="str">
        <f t="shared" si="64"/>
        <v/>
      </c>
    </row>
    <row r="322" spans="1:34" ht="15" hidden="1" customHeight="1" outlineLevel="1" x14ac:dyDescent="0.25">
      <c r="A322" s="60">
        <f t="shared" si="55"/>
        <v>0</v>
      </c>
      <c r="B322" s="15">
        <f t="shared" si="65"/>
        <v>0</v>
      </c>
      <c r="C322" s="34"/>
      <c r="D322" s="10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76" t="str">
        <f t="shared" si="61"/>
        <v/>
      </c>
      <c r="R322" s="76" t="str">
        <f t="shared" si="62"/>
        <v/>
      </c>
      <c r="S322" s="34"/>
      <c r="T322" s="10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76" t="str">
        <f t="shared" si="63"/>
        <v/>
      </c>
      <c r="AH322" s="76" t="str">
        <f t="shared" si="64"/>
        <v/>
      </c>
    </row>
    <row r="323" spans="1:34" ht="15" hidden="1" customHeight="1" outlineLevel="1" x14ac:dyDescent="0.25">
      <c r="A323" s="60">
        <f t="shared" si="55"/>
        <v>0</v>
      </c>
      <c r="B323" s="15">
        <f t="shared" si="65"/>
        <v>0</v>
      </c>
      <c r="C323" s="34"/>
      <c r="D323" s="10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76" t="str">
        <f t="shared" si="61"/>
        <v/>
      </c>
      <c r="R323" s="76" t="str">
        <f t="shared" si="62"/>
        <v/>
      </c>
      <c r="S323" s="34"/>
      <c r="T323" s="10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76" t="str">
        <f t="shared" si="63"/>
        <v/>
      </c>
      <c r="AH323" s="76" t="str">
        <f t="shared" si="64"/>
        <v/>
      </c>
    </row>
    <row r="324" spans="1:34" ht="15" hidden="1" customHeight="1" outlineLevel="1" x14ac:dyDescent="0.25">
      <c r="A324" s="60">
        <f t="shared" si="55"/>
        <v>0</v>
      </c>
      <c r="B324" s="15">
        <f t="shared" si="65"/>
        <v>0</v>
      </c>
      <c r="C324" s="34"/>
      <c r="D324" s="10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76" t="str">
        <f t="shared" si="61"/>
        <v/>
      </c>
      <c r="R324" s="76" t="str">
        <f t="shared" si="62"/>
        <v/>
      </c>
      <c r="S324" s="34"/>
      <c r="T324" s="10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76" t="str">
        <f t="shared" si="63"/>
        <v/>
      </c>
      <c r="AH324" s="76" t="str">
        <f t="shared" si="64"/>
        <v/>
      </c>
    </row>
    <row r="325" spans="1:34" ht="15" hidden="1" customHeight="1" outlineLevel="1" x14ac:dyDescent="0.25">
      <c r="A325" s="60">
        <f t="shared" si="55"/>
        <v>0</v>
      </c>
      <c r="B325" s="15">
        <f t="shared" si="65"/>
        <v>0</v>
      </c>
      <c r="C325" s="34"/>
      <c r="D325" s="10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76" t="str">
        <f t="shared" si="61"/>
        <v/>
      </c>
      <c r="R325" s="76" t="str">
        <f t="shared" si="62"/>
        <v/>
      </c>
      <c r="S325" s="34"/>
      <c r="T325" s="10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76" t="str">
        <f t="shared" si="63"/>
        <v/>
      </c>
      <c r="AH325" s="76" t="str">
        <f t="shared" si="64"/>
        <v/>
      </c>
    </row>
    <row r="326" spans="1:34" ht="15" hidden="1" customHeight="1" outlineLevel="1" x14ac:dyDescent="0.25">
      <c r="A326" s="60">
        <f t="shared" si="55"/>
        <v>0</v>
      </c>
      <c r="B326" s="15">
        <f t="shared" si="65"/>
        <v>0</v>
      </c>
      <c r="C326" s="34"/>
      <c r="D326" s="10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76" t="str">
        <f t="shared" si="61"/>
        <v/>
      </c>
      <c r="R326" s="76" t="str">
        <f t="shared" si="62"/>
        <v/>
      </c>
      <c r="S326" s="34"/>
      <c r="T326" s="10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76" t="str">
        <f t="shared" si="63"/>
        <v/>
      </c>
      <c r="AH326" s="76" t="str">
        <f t="shared" si="64"/>
        <v/>
      </c>
    </row>
    <row r="327" spans="1:34" ht="15" hidden="1" customHeight="1" outlineLevel="1" x14ac:dyDescent="0.25">
      <c r="A327" s="60">
        <f t="shared" si="55"/>
        <v>0</v>
      </c>
      <c r="B327" s="15">
        <f t="shared" si="65"/>
        <v>0</v>
      </c>
      <c r="C327" s="34"/>
      <c r="D327" s="10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76" t="str">
        <f t="shared" si="61"/>
        <v/>
      </c>
      <c r="R327" s="76" t="str">
        <f t="shared" si="62"/>
        <v/>
      </c>
      <c r="S327" s="34"/>
      <c r="T327" s="10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76" t="str">
        <f t="shared" si="63"/>
        <v/>
      </c>
      <c r="AH327" s="76" t="str">
        <f t="shared" si="64"/>
        <v/>
      </c>
    </row>
    <row r="328" spans="1:34" ht="15" hidden="1" customHeight="1" outlineLevel="1" x14ac:dyDescent="0.25">
      <c r="A328" s="60">
        <f t="shared" ref="A328:A391" si="66">IF((SUM(D328:R328)+SUM(S328:AH328))=0,0,1)</f>
        <v>0</v>
      </c>
      <c r="B328" s="15">
        <f t="shared" si="65"/>
        <v>0</v>
      </c>
      <c r="C328" s="34"/>
      <c r="D328" s="10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76" t="str">
        <f t="shared" si="61"/>
        <v/>
      </c>
      <c r="R328" s="76" t="str">
        <f t="shared" si="62"/>
        <v/>
      </c>
      <c r="S328" s="34"/>
      <c r="T328" s="10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76" t="str">
        <f t="shared" si="63"/>
        <v/>
      </c>
      <c r="AH328" s="76" t="str">
        <f t="shared" si="64"/>
        <v/>
      </c>
    </row>
    <row r="329" spans="1:34" ht="15" hidden="1" customHeight="1" outlineLevel="1" x14ac:dyDescent="0.25">
      <c r="A329" s="60">
        <f t="shared" si="66"/>
        <v>0</v>
      </c>
      <c r="B329" s="15">
        <f t="shared" si="65"/>
        <v>0</v>
      </c>
      <c r="C329" s="34"/>
      <c r="D329" s="10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76" t="str">
        <f t="shared" si="61"/>
        <v/>
      </c>
      <c r="R329" s="76" t="str">
        <f t="shared" si="62"/>
        <v/>
      </c>
      <c r="S329" s="34"/>
      <c r="T329" s="10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76" t="str">
        <f t="shared" si="63"/>
        <v/>
      </c>
      <c r="AH329" s="76" t="str">
        <f t="shared" si="64"/>
        <v/>
      </c>
    </row>
    <row r="330" spans="1:34" ht="15" hidden="1" customHeight="1" outlineLevel="1" x14ac:dyDescent="0.25">
      <c r="A330" s="60">
        <f t="shared" si="66"/>
        <v>0</v>
      </c>
      <c r="B330" s="15">
        <f t="shared" si="65"/>
        <v>0</v>
      </c>
      <c r="C330" s="34"/>
      <c r="D330" s="10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76" t="str">
        <f>IF(C330=0,"",IF(E330&gt;=$E$6,"+","-"))</f>
        <v/>
      </c>
      <c r="R330" s="76" t="str">
        <f t="shared" si="62"/>
        <v/>
      </c>
      <c r="S330" s="34"/>
      <c r="T330" s="10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76" t="str">
        <f t="shared" si="63"/>
        <v/>
      </c>
      <c r="AH330" s="76" t="str">
        <f t="shared" si="64"/>
        <v/>
      </c>
    </row>
    <row r="331" spans="1:34" ht="15" hidden="1" customHeight="1" x14ac:dyDescent="0.25">
      <c r="A331" s="60">
        <f t="shared" si="66"/>
        <v>0</v>
      </c>
      <c r="B331" s="124"/>
      <c r="C331" s="8" t="s">
        <v>4</v>
      </c>
      <c r="D331" s="22"/>
      <c r="E331" s="62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4"/>
      <c r="Q331" s="27">
        <f>COUNTIF(Q333:Q357,"-")</f>
        <v>0</v>
      </c>
      <c r="R331" s="27">
        <f>COUNTIF(R333:R357,"-")</f>
        <v>0</v>
      </c>
      <c r="S331" s="8" t="s">
        <v>4</v>
      </c>
      <c r="T331" s="25"/>
      <c r="U331" s="62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6"/>
      <c r="AG331" s="27">
        <f>COUNTIF(AG333:AG357,"-")</f>
        <v>0</v>
      </c>
      <c r="AH331" s="27">
        <f>COUNTIF(AH333:AH357,"-")</f>
        <v>0</v>
      </c>
    </row>
    <row r="332" spans="1:34" ht="15" hidden="1" customHeight="1" x14ac:dyDescent="0.25">
      <c r="A332" s="60">
        <f t="shared" si="66"/>
        <v>0</v>
      </c>
      <c r="B332" s="125"/>
      <c r="C332" s="9" t="s">
        <v>5</v>
      </c>
      <c r="D332" s="28"/>
      <c r="E332" s="62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30"/>
      <c r="Q332" s="27">
        <f>COUNTIF(Q333:Q357,"-")+COUNTIF(Q333:Q357,"+")</f>
        <v>0</v>
      </c>
      <c r="R332" s="27">
        <f>COUNTIF(R333:R357,"-")+COUNTIF(R333:R357,"+")</f>
        <v>0</v>
      </c>
      <c r="S332" s="8" t="s">
        <v>5</v>
      </c>
      <c r="T332" s="25"/>
      <c r="U332" s="62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6"/>
      <c r="AG332" s="27">
        <f>COUNTIF(AG333:AG357,"-")+COUNTIF(AG333:AG357,"+")</f>
        <v>0</v>
      </c>
      <c r="AH332" s="27">
        <f>COUNTIF(AH333:AH357,"-")+COUNTIF(AH333:AH357,"+")</f>
        <v>0</v>
      </c>
    </row>
    <row r="333" spans="1:34" ht="15" hidden="1" customHeight="1" outlineLevel="1" x14ac:dyDescent="0.25">
      <c r="A333" s="60">
        <f t="shared" si="66"/>
        <v>0</v>
      </c>
      <c r="B333" s="15">
        <f>B331</f>
        <v>0</v>
      </c>
      <c r="C333" s="31"/>
      <c r="D333" s="10"/>
      <c r="E333" s="32"/>
      <c r="F333" s="32"/>
      <c r="G333" s="32"/>
      <c r="H333" s="32"/>
      <c r="I333" s="32"/>
      <c r="J333" s="32"/>
      <c r="K333" s="32"/>
      <c r="L333" s="32"/>
      <c r="M333" s="32"/>
      <c r="N333" s="33"/>
      <c r="O333" s="32"/>
      <c r="P333" s="32"/>
      <c r="Q333" s="76" t="str">
        <f>IF(E333=0,"",IF(E333&gt;=$E$6,"+","-"))</f>
        <v/>
      </c>
      <c r="R333" s="76" t="str">
        <f>IF(C333&gt;0,IF(AND(F333&lt;=$F$6,G333&lt;=$G$6,H333&lt;=$H$6,I333&lt;=$I$6,J333&lt;=$J$6,K333&lt;=$K$6,L333&lt;=$L$6,M333&lt;=$M$6,N333&lt;=$N$6,O333&lt;=$O$6,P333&lt;=$P$6),"+","-"),"")</f>
        <v/>
      </c>
      <c r="S333" s="31"/>
      <c r="T333" s="10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76" t="str">
        <f>IF(U333=0,"",IF(U333&gt;=$U$6,"+","-"))</f>
        <v/>
      </c>
      <c r="AH333" s="76" t="str">
        <f>IF(S333&gt;0,IF(AND(V333&lt;=$V$6,W333&lt;=$W$6,X333&lt;=$X$6,Y333&lt;=$Y$6,Z333&lt;=$Z$6,AA333&lt;=$AA$6,AB333&lt;=$AB$6,AC333&lt;=$AC$6,AD333&lt;=$AD$6,AE333&lt;=$AE$6,AF333&lt;=$AF$6),"+","-"),"")</f>
        <v/>
      </c>
    </row>
    <row r="334" spans="1:34" ht="15" hidden="1" customHeight="1" outlineLevel="1" x14ac:dyDescent="0.25">
      <c r="A334" s="60">
        <f t="shared" si="66"/>
        <v>0</v>
      </c>
      <c r="B334" s="15">
        <f>B333</f>
        <v>0</v>
      </c>
      <c r="C334" s="31"/>
      <c r="D334" s="10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76" t="str">
        <f t="shared" ref="Q334:Q356" si="67">IF(E334=0,"",IF(E334&gt;=$E$6,"+","-"))</f>
        <v/>
      </c>
      <c r="R334" s="76" t="str">
        <f t="shared" ref="R334:R357" si="68">IF(C334&gt;0,IF(AND(F334&lt;=$F$6,G334&lt;=$G$6,H334&lt;=$H$6,I334&lt;=$I$6,J334&lt;=$J$6,K334&lt;=$K$6,L334&lt;=$L$6,M334&lt;=$M$6,N334&lt;=$N$6,O334&lt;=$O$6,P334&lt;=$P$6),"+","-"),"")</f>
        <v/>
      </c>
      <c r="S334" s="31"/>
      <c r="T334" s="10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76" t="str">
        <f t="shared" ref="AG334:AG357" si="69">IF(U334=0,"",IF(U334&gt;=$U$6,"+","-"))</f>
        <v/>
      </c>
      <c r="AH334" s="76" t="str">
        <f t="shared" ref="AH334:AH357" si="70">IF(S334&gt;0,IF(AND(V334&lt;=$V$6,W334&lt;=$W$6,X334&lt;=$X$6,Y334&lt;=$Y$6,Z334&lt;=$Z$6,AA334&lt;=$AA$6,AB334&lt;=$AB$6,AC334&lt;=$AC$6,AD334&lt;=$AD$6,AE334&lt;=$AE$6,AF334&lt;=$AF$6),"+","-"),"")</f>
        <v/>
      </c>
    </row>
    <row r="335" spans="1:34" ht="15" hidden="1" customHeight="1" outlineLevel="1" x14ac:dyDescent="0.25">
      <c r="A335" s="60">
        <f t="shared" si="66"/>
        <v>0</v>
      </c>
      <c r="B335" s="15">
        <f t="shared" ref="B335:B357" si="71">B334</f>
        <v>0</v>
      </c>
      <c r="C335" s="31"/>
      <c r="D335" s="10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76" t="str">
        <f t="shared" si="67"/>
        <v/>
      </c>
      <c r="R335" s="76" t="str">
        <f t="shared" si="68"/>
        <v/>
      </c>
      <c r="S335" s="31"/>
      <c r="T335" s="10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76" t="str">
        <f t="shared" si="69"/>
        <v/>
      </c>
      <c r="AH335" s="76" t="str">
        <f t="shared" si="70"/>
        <v/>
      </c>
    </row>
    <row r="336" spans="1:34" ht="15" hidden="1" customHeight="1" outlineLevel="1" x14ac:dyDescent="0.25">
      <c r="A336" s="60">
        <f t="shared" si="66"/>
        <v>0</v>
      </c>
      <c r="B336" s="15">
        <f t="shared" si="71"/>
        <v>0</v>
      </c>
      <c r="C336" s="31"/>
      <c r="D336" s="10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76" t="str">
        <f t="shared" si="67"/>
        <v/>
      </c>
      <c r="R336" s="76" t="str">
        <f t="shared" si="68"/>
        <v/>
      </c>
      <c r="S336" s="31"/>
      <c r="T336" s="10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76" t="str">
        <f t="shared" si="69"/>
        <v/>
      </c>
      <c r="AH336" s="76" t="str">
        <f t="shared" si="70"/>
        <v/>
      </c>
    </row>
    <row r="337" spans="1:34" ht="15" hidden="1" customHeight="1" outlineLevel="1" x14ac:dyDescent="0.25">
      <c r="A337" s="60">
        <f t="shared" si="66"/>
        <v>0</v>
      </c>
      <c r="B337" s="15">
        <f t="shared" si="71"/>
        <v>0</v>
      </c>
      <c r="C337" s="31"/>
      <c r="D337" s="10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76" t="str">
        <f t="shared" si="67"/>
        <v/>
      </c>
      <c r="R337" s="76" t="str">
        <f t="shared" si="68"/>
        <v/>
      </c>
      <c r="S337" s="31"/>
      <c r="T337" s="10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76" t="str">
        <f t="shared" si="69"/>
        <v/>
      </c>
      <c r="AH337" s="76" t="str">
        <f t="shared" si="70"/>
        <v/>
      </c>
    </row>
    <row r="338" spans="1:34" ht="15" hidden="1" customHeight="1" outlineLevel="1" x14ac:dyDescent="0.25">
      <c r="A338" s="60">
        <f t="shared" si="66"/>
        <v>0</v>
      </c>
      <c r="B338" s="15">
        <f t="shared" si="71"/>
        <v>0</v>
      </c>
      <c r="C338" s="31"/>
      <c r="D338" s="10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76" t="str">
        <f t="shared" si="67"/>
        <v/>
      </c>
      <c r="R338" s="76" t="str">
        <f t="shared" si="68"/>
        <v/>
      </c>
      <c r="S338" s="31"/>
      <c r="T338" s="10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76" t="str">
        <f t="shared" si="69"/>
        <v/>
      </c>
      <c r="AH338" s="76" t="str">
        <f t="shared" si="70"/>
        <v/>
      </c>
    </row>
    <row r="339" spans="1:34" ht="15" hidden="1" customHeight="1" outlineLevel="1" x14ac:dyDescent="0.25">
      <c r="A339" s="60">
        <f t="shared" si="66"/>
        <v>0</v>
      </c>
      <c r="B339" s="15">
        <f t="shared" si="71"/>
        <v>0</v>
      </c>
      <c r="C339" s="31"/>
      <c r="D339" s="10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76" t="str">
        <f t="shared" si="67"/>
        <v/>
      </c>
      <c r="R339" s="76" t="str">
        <f t="shared" si="68"/>
        <v/>
      </c>
      <c r="S339" s="31"/>
      <c r="T339" s="10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76" t="str">
        <f t="shared" si="69"/>
        <v/>
      </c>
      <c r="AH339" s="76" t="str">
        <f t="shared" si="70"/>
        <v/>
      </c>
    </row>
    <row r="340" spans="1:34" ht="15" hidden="1" customHeight="1" outlineLevel="1" x14ac:dyDescent="0.25">
      <c r="A340" s="60">
        <f t="shared" si="66"/>
        <v>0</v>
      </c>
      <c r="B340" s="15">
        <f t="shared" si="71"/>
        <v>0</v>
      </c>
      <c r="C340" s="34"/>
      <c r="D340" s="10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76" t="str">
        <f t="shared" si="67"/>
        <v/>
      </c>
      <c r="R340" s="76" t="str">
        <f t="shared" si="68"/>
        <v/>
      </c>
      <c r="S340" s="34"/>
      <c r="T340" s="10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76" t="str">
        <f t="shared" si="69"/>
        <v/>
      </c>
      <c r="AH340" s="76" t="str">
        <f t="shared" si="70"/>
        <v/>
      </c>
    </row>
    <row r="341" spans="1:34" ht="15" hidden="1" customHeight="1" outlineLevel="1" x14ac:dyDescent="0.25">
      <c r="A341" s="60">
        <f t="shared" si="66"/>
        <v>0</v>
      </c>
      <c r="B341" s="15">
        <f t="shared" si="71"/>
        <v>0</v>
      </c>
      <c r="C341" s="34"/>
      <c r="D341" s="10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76" t="str">
        <f t="shared" si="67"/>
        <v/>
      </c>
      <c r="R341" s="76" t="str">
        <f t="shared" si="68"/>
        <v/>
      </c>
      <c r="S341" s="34"/>
      <c r="T341" s="10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76" t="str">
        <f t="shared" si="69"/>
        <v/>
      </c>
      <c r="AH341" s="76" t="str">
        <f t="shared" si="70"/>
        <v/>
      </c>
    </row>
    <row r="342" spans="1:34" ht="15" hidden="1" customHeight="1" outlineLevel="1" x14ac:dyDescent="0.25">
      <c r="A342" s="60">
        <f t="shared" si="66"/>
        <v>0</v>
      </c>
      <c r="B342" s="15">
        <f t="shared" si="71"/>
        <v>0</v>
      </c>
      <c r="C342" s="34"/>
      <c r="D342" s="10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76" t="str">
        <f t="shared" si="67"/>
        <v/>
      </c>
      <c r="R342" s="76" t="str">
        <f t="shared" si="68"/>
        <v/>
      </c>
      <c r="S342" s="34"/>
      <c r="T342" s="10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76" t="str">
        <f t="shared" si="69"/>
        <v/>
      </c>
      <c r="AH342" s="76" t="str">
        <f t="shared" si="70"/>
        <v/>
      </c>
    </row>
    <row r="343" spans="1:34" ht="15" hidden="1" customHeight="1" outlineLevel="1" x14ac:dyDescent="0.25">
      <c r="A343" s="60">
        <f t="shared" si="66"/>
        <v>0</v>
      </c>
      <c r="B343" s="15">
        <f t="shared" si="71"/>
        <v>0</v>
      </c>
      <c r="C343" s="34"/>
      <c r="D343" s="10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76" t="str">
        <f t="shared" si="67"/>
        <v/>
      </c>
      <c r="R343" s="76" t="str">
        <f t="shared" si="68"/>
        <v/>
      </c>
      <c r="S343" s="34"/>
      <c r="T343" s="10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76" t="str">
        <f t="shared" si="69"/>
        <v/>
      </c>
      <c r="AH343" s="76" t="str">
        <f t="shared" si="70"/>
        <v/>
      </c>
    </row>
    <row r="344" spans="1:34" ht="15" hidden="1" customHeight="1" outlineLevel="1" x14ac:dyDescent="0.25">
      <c r="A344" s="60">
        <f t="shared" si="66"/>
        <v>0</v>
      </c>
      <c r="B344" s="15">
        <f t="shared" si="71"/>
        <v>0</v>
      </c>
      <c r="C344" s="34"/>
      <c r="D344" s="10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76" t="str">
        <f t="shared" si="67"/>
        <v/>
      </c>
      <c r="R344" s="76" t="str">
        <f t="shared" si="68"/>
        <v/>
      </c>
      <c r="S344" s="34"/>
      <c r="T344" s="10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76" t="str">
        <f t="shared" si="69"/>
        <v/>
      </c>
      <c r="AH344" s="76" t="str">
        <f t="shared" si="70"/>
        <v/>
      </c>
    </row>
    <row r="345" spans="1:34" ht="15" hidden="1" customHeight="1" outlineLevel="1" x14ac:dyDescent="0.25">
      <c r="A345" s="60">
        <f t="shared" si="66"/>
        <v>0</v>
      </c>
      <c r="B345" s="15">
        <f t="shared" si="71"/>
        <v>0</v>
      </c>
      <c r="C345" s="34"/>
      <c r="D345" s="10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76" t="str">
        <f t="shared" si="67"/>
        <v/>
      </c>
      <c r="R345" s="76" t="str">
        <f t="shared" si="68"/>
        <v/>
      </c>
      <c r="S345" s="34"/>
      <c r="T345" s="10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76" t="str">
        <f t="shared" si="69"/>
        <v/>
      </c>
      <c r="AH345" s="76" t="str">
        <f t="shared" si="70"/>
        <v/>
      </c>
    </row>
    <row r="346" spans="1:34" ht="15" hidden="1" customHeight="1" outlineLevel="1" x14ac:dyDescent="0.25">
      <c r="A346" s="60">
        <f t="shared" si="66"/>
        <v>0</v>
      </c>
      <c r="B346" s="15">
        <f t="shared" si="71"/>
        <v>0</v>
      </c>
      <c r="C346" s="34"/>
      <c r="D346" s="10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76" t="str">
        <f t="shared" si="67"/>
        <v/>
      </c>
      <c r="R346" s="76" t="str">
        <f t="shared" si="68"/>
        <v/>
      </c>
      <c r="S346" s="34"/>
      <c r="T346" s="10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76" t="str">
        <f t="shared" si="69"/>
        <v/>
      </c>
      <c r="AH346" s="76" t="str">
        <f t="shared" si="70"/>
        <v/>
      </c>
    </row>
    <row r="347" spans="1:34" ht="15" hidden="1" customHeight="1" outlineLevel="1" x14ac:dyDescent="0.25">
      <c r="A347" s="60">
        <f t="shared" si="66"/>
        <v>0</v>
      </c>
      <c r="B347" s="15">
        <f t="shared" si="71"/>
        <v>0</v>
      </c>
      <c r="C347" s="34"/>
      <c r="D347" s="10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76" t="str">
        <f t="shared" si="67"/>
        <v/>
      </c>
      <c r="R347" s="76" t="str">
        <f t="shared" si="68"/>
        <v/>
      </c>
      <c r="S347" s="34"/>
      <c r="T347" s="10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76" t="str">
        <f t="shared" si="69"/>
        <v/>
      </c>
      <c r="AH347" s="76" t="str">
        <f t="shared" si="70"/>
        <v/>
      </c>
    </row>
    <row r="348" spans="1:34" ht="15" hidden="1" customHeight="1" outlineLevel="1" x14ac:dyDescent="0.25">
      <c r="A348" s="60">
        <f t="shared" si="66"/>
        <v>0</v>
      </c>
      <c r="B348" s="15">
        <f t="shared" si="71"/>
        <v>0</v>
      </c>
      <c r="C348" s="34"/>
      <c r="D348" s="10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76" t="str">
        <f t="shared" si="67"/>
        <v/>
      </c>
      <c r="R348" s="76" t="str">
        <f t="shared" si="68"/>
        <v/>
      </c>
      <c r="S348" s="34"/>
      <c r="T348" s="10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76" t="str">
        <f t="shared" si="69"/>
        <v/>
      </c>
      <c r="AH348" s="76" t="str">
        <f t="shared" si="70"/>
        <v/>
      </c>
    </row>
    <row r="349" spans="1:34" ht="15" hidden="1" customHeight="1" outlineLevel="1" x14ac:dyDescent="0.25">
      <c r="A349" s="60">
        <f t="shared" si="66"/>
        <v>0</v>
      </c>
      <c r="B349" s="15">
        <f t="shared" si="71"/>
        <v>0</v>
      </c>
      <c r="C349" s="34"/>
      <c r="D349" s="10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76" t="str">
        <f t="shared" si="67"/>
        <v/>
      </c>
      <c r="R349" s="76" t="str">
        <f t="shared" si="68"/>
        <v/>
      </c>
      <c r="S349" s="34"/>
      <c r="T349" s="10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76" t="str">
        <f t="shared" si="69"/>
        <v/>
      </c>
      <c r="AH349" s="76" t="str">
        <f t="shared" si="70"/>
        <v/>
      </c>
    </row>
    <row r="350" spans="1:34" ht="15" hidden="1" customHeight="1" outlineLevel="1" x14ac:dyDescent="0.25">
      <c r="A350" s="60">
        <f t="shared" si="66"/>
        <v>0</v>
      </c>
      <c r="B350" s="15">
        <f t="shared" si="71"/>
        <v>0</v>
      </c>
      <c r="C350" s="34"/>
      <c r="D350" s="10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76" t="str">
        <f t="shared" si="67"/>
        <v/>
      </c>
      <c r="R350" s="76" t="str">
        <f t="shared" si="68"/>
        <v/>
      </c>
      <c r="S350" s="34"/>
      <c r="T350" s="10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76" t="str">
        <f t="shared" si="69"/>
        <v/>
      </c>
      <c r="AH350" s="76" t="str">
        <f t="shared" si="70"/>
        <v/>
      </c>
    </row>
    <row r="351" spans="1:34" ht="15" hidden="1" customHeight="1" outlineLevel="1" x14ac:dyDescent="0.25">
      <c r="A351" s="60">
        <f t="shared" si="66"/>
        <v>0</v>
      </c>
      <c r="B351" s="15">
        <f t="shared" si="71"/>
        <v>0</v>
      </c>
      <c r="C351" s="34"/>
      <c r="D351" s="10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76" t="str">
        <f t="shared" si="67"/>
        <v/>
      </c>
      <c r="R351" s="76" t="str">
        <f t="shared" si="68"/>
        <v/>
      </c>
      <c r="S351" s="34"/>
      <c r="T351" s="10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76" t="str">
        <f t="shared" si="69"/>
        <v/>
      </c>
      <c r="AH351" s="76" t="str">
        <f t="shared" si="70"/>
        <v/>
      </c>
    </row>
    <row r="352" spans="1:34" ht="15" hidden="1" customHeight="1" outlineLevel="1" x14ac:dyDescent="0.25">
      <c r="A352" s="60">
        <f t="shared" si="66"/>
        <v>0</v>
      </c>
      <c r="B352" s="15">
        <f t="shared" si="71"/>
        <v>0</v>
      </c>
      <c r="C352" s="34"/>
      <c r="D352" s="10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76" t="str">
        <f t="shared" si="67"/>
        <v/>
      </c>
      <c r="R352" s="76" t="str">
        <f t="shared" si="68"/>
        <v/>
      </c>
      <c r="S352" s="34"/>
      <c r="T352" s="10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76" t="str">
        <f t="shared" si="69"/>
        <v/>
      </c>
      <c r="AH352" s="76" t="str">
        <f t="shared" si="70"/>
        <v/>
      </c>
    </row>
    <row r="353" spans="1:34" ht="15" hidden="1" customHeight="1" outlineLevel="1" x14ac:dyDescent="0.25">
      <c r="A353" s="60">
        <f t="shared" si="66"/>
        <v>0</v>
      </c>
      <c r="B353" s="15">
        <f t="shared" si="71"/>
        <v>0</v>
      </c>
      <c r="C353" s="34"/>
      <c r="D353" s="10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76" t="str">
        <f t="shared" si="67"/>
        <v/>
      </c>
      <c r="R353" s="76" t="str">
        <f t="shared" si="68"/>
        <v/>
      </c>
      <c r="S353" s="34"/>
      <c r="T353" s="10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76" t="str">
        <f t="shared" si="69"/>
        <v/>
      </c>
      <c r="AH353" s="76" t="str">
        <f t="shared" si="70"/>
        <v/>
      </c>
    </row>
    <row r="354" spans="1:34" ht="15" hidden="1" customHeight="1" outlineLevel="1" x14ac:dyDescent="0.25">
      <c r="A354" s="60">
        <f t="shared" si="66"/>
        <v>0</v>
      </c>
      <c r="B354" s="15">
        <f t="shared" si="71"/>
        <v>0</v>
      </c>
      <c r="C354" s="34"/>
      <c r="D354" s="10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76" t="str">
        <f t="shared" si="67"/>
        <v/>
      </c>
      <c r="R354" s="76" t="str">
        <f t="shared" si="68"/>
        <v/>
      </c>
      <c r="S354" s="34"/>
      <c r="T354" s="10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76" t="str">
        <f t="shared" si="69"/>
        <v/>
      </c>
      <c r="AH354" s="76" t="str">
        <f t="shared" si="70"/>
        <v/>
      </c>
    </row>
    <row r="355" spans="1:34" ht="15" hidden="1" customHeight="1" outlineLevel="1" x14ac:dyDescent="0.25">
      <c r="A355" s="60">
        <f t="shared" si="66"/>
        <v>0</v>
      </c>
      <c r="B355" s="15">
        <f t="shared" si="71"/>
        <v>0</v>
      </c>
      <c r="C355" s="34"/>
      <c r="D355" s="10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76" t="str">
        <f t="shared" si="67"/>
        <v/>
      </c>
      <c r="R355" s="76" t="str">
        <f t="shared" si="68"/>
        <v/>
      </c>
      <c r="S355" s="34"/>
      <c r="T355" s="10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76" t="str">
        <f t="shared" si="69"/>
        <v/>
      </c>
      <c r="AH355" s="76" t="str">
        <f t="shared" si="70"/>
        <v/>
      </c>
    </row>
    <row r="356" spans="1:34" ht="15" hidden="1" customHeight="1" outlineLevel="1" x14ac:dyDescent="0.25">
      <c r="A356" s="60">
        <f t="shared" si="66"/>
        <v>0</v>
      </c>
      <c r="B356" s="15">
        <f t="shared" si="71"/>
        <v>0</v>
      </c>
      <c r="C356" s="34"/>
      <c r="D356" s="10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76" t="str">
        <f t="shared" si="67"/>
        <v/>
      </c>
      <c r="R356" s="76" t="str">
        <f t="shared" si="68"/>
        <v/>
      </c>
      <c r="S356" s="34"/>
      <c r="T356" s="10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76" t="str">
        <f t="shared" si="69"/>
        <v/>
      </c>
      <c r="AH356" s="76" t="str">
        <f t="shared" si="70"/>
        <v/>
      </c>
    </row>
    <row r="357" spans="1:34" ht="15" hidden="1" customHeight="1" outlineLevel="1" x14ac:dyDescent="0.25">
      <c r="A357" s="60">
        <f t="shared" si="66"/>
        <v>0</v>
      </c>
      <c r="B357" s="15">
        <f t="shared" si="71"/>
        <v>0</v>
      </c>
      <c r="C357" s="34"/>
      <c r="D357" s="10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76" t="str">
        <f>IF(C357=0,"",IF(E357&gt;=$E$6,"+","-"))</f>
        <v/>
      </c>
      <c r="R357" s="76" t="str">
        <f t="shared" si="68"/>
        <v/>
      </c>
      <c r="S357" s="34"/>
      <c r="T357" s="10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76" t="str">
        <f t="shared" si="69"/>
        <v/>
      </c>
      <c r="AH357" s="76" t="str">
        <f t="shared" si="70"/>
        <v/>
      </c>
    </row>
    <row r="358" spans="1:34" ht="15" hidden="1" customHeight="1" x14ac:dyDescent="0.25">
      <c r="A358" s="60">
        <f t="shared" si="66"/>
        <v>0</v>
      </c>
      <c r="B358" s="124"/>
      <c r="C358" s="8" t="s">
        <v>4</v>
      </c>
      <c r="D358" s="22"/>
      <c r="E358" s="62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4"/>
      <c r="Q358" s="27">
        <f>COUNTIF(Q360:Q384,"-")</f>
        <v>0</v>
      </c>
      <c r="R358" s="27">
        <f>COUNTIF(R360:R384,"-")</f>
        <v>0</v>
      </c>
      <c r="S358" s="8" t="s">
        <v>4</v>
      </c>
      <c r="T358" s="25"/>
      <c r="U358" s="62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6"/>
      <c r="AG358" s="27">
        <f>COUNTIF(AG360:AG384,"-")</f>
        <v>0</v>
      </c>
      <c r="AH358" s="27">
        <f>COUNTIF(AH360:AH384,"-")</f>
        <v>0</v>
      </c>
    </row>
    <row r="359" spans="1:34" ht="15" hidden="1" customHeight="1" x14ac:dyDescent="0.25">
      <c r="A359" s="60">
        <f t="shared" si="66"/>
        <v>0</v>
      </c>
      <c r="B359" s="125"/>
      <c r="C359" s="9" t="s">
        <v>5</v>
      </c>
      <c r="D359" s="28"/>
      <c r="E359" s="62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30"/>
      <c r="Q359" s="27">
        <f>COUNTIF(Q360:Q384,"-")+COUNTIF(Q360:Q384,"+")</f>
        <v>0</v>
      </c>
      <c r="R359" s="27">
        <f>COUNTIF(R360:R384,"-")+COUNTIF(R360:R384,"+")</f>
        <v>0</v>
      </c>
      <c r="S359" s="8" t="s">
        <v>5</v>
      </c>
      <c r="T359" s="25"/>
      <c r="U359" s="62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6"/>
      <c r="AG359" s="27">
        <f>COUNTIF(AG360:AG384,"-")+COUNTIF(AG360:AG384,"+")</f>
        <v>0</v>
      </c>
      <c r="AH359" s="27">
        <f>COUNTIF(AH360:AH384,"-")+COUNTIF(AH360:AH384,"+")</f>
        <v>0</v>
      </c>
    </row>
    <row r="360" spans="1:34" ht="15" hidden="1" customHeight="1" outlineLevel="1" x14ac:dyDescent="0.25">
      <c r="A360" s="60">
        <f t="shared" si="66"/>
        <v>0</v>
      </c>
      <c r="B360" s="15">
        <f>B358</f>
        <v>0</v>
      </c>
      <c r="C360" s="31"/>
      <c r="D360" s="10"/>
      <c r="E360" s="32"/>
      <c r="F360" s="32"/>
      <c r="G360" s="32"/>
      <c r="H360" s="32"/>
      <c r="I360" s="32"/>
      <c r="J360" s="32"/>
      <c r="K360" s="32"/>
      <c r="L360" s="32"/>
      <c r="M360" s="32"/>
      <c r="N360" s="33"/>
      <c r="O360" s="32"/>
      <c r="P360" s="32"/>
      <c r="Q360" s="76" t="str">
        <f>IF(E360=0,"",IF(E360&gt;=$E$6,"+","-"))</f>
        <v/>
      </c>
      <c r="R360" s="76" t="str">
        <f>IF(C360&gt;0,IF(AND(F360&lt;=$F$6,G360&lt;=$G$6,H360&lt;=$H$6,I360&lt;=$I$6,J360&lt;=$J$6,K360&lt;=$K$6,L360&lt;=$L$6,M360&lt;=$M$6,N360&lt;=$N$6,O360&lt;=$O$6,P360&lt;=$P$6),"+","-"),"")</f>
        <v/>
      </c>
      <c r="S360" s="31"/>
      <c r="T360" s="10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76" t="str">
        <f>IF(U360=0,"",IF(U360&gt;=$U$6,"+","-"))</f>
        <v/>
      </c>
      <c r="AH360" s="76" t="str">
        <f>IF(S360&gt;0,IF(AND(V360&lt;=$V$6,W360&lt;=$W$6,X360&lt;=$X$6,Y360&lt;=$Y$6,Z360&lt;=$Z$6,AA360&lt;=$AA$6,AB360&lt;=$AB$6,AC360&lt;=$AC$6,AD360&lt;=$AD$6,AE360&lt;=$AE$6,AF360&lt;=$AF$6),"+","-"),"")</f>
        <v/>
      </c>
    </row>
    <row r="361" spans="1:34" ht="15" hidden="1" customHeight="1" outlineLevel="1" x14ac:dyDescent="0.25">
      <c r="A361" s="60">
        <f t="shared" si="66"/>
        <v>0</v>
      </c>
      <c r="B361" s="15">
        <f>B360</f>
        <v>0</v>
      </c>
      <c r="C361" s="31"/>
      <c r="D361" s="10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76" t="str">
        <f t="shared" ref="Q361:Q383" si="72">IF(E361=0,"",IF(E361&gt;=$E$6,"+","-"))</f>
        <v/>
      </c>
      <c r="R361" s="76" t="str">
        <f t="shared" ref="R361:R384" si="73">IF(C361&gt;0,IF(AND(F361&lt;=$F$6,G361&lt;=$G$6,H361&lt;=$H$6,I361&lt;=$I$6,J361&lt;=$J$6,K361&lt;=$K$6,L361&lt;=$L$6,M361&lt;=$M$6,N361&lt;=$N$6,O361&lt;=$O$6,P361&lt;=$P$6),"+","-"),"")</f>
        <v/>
      </c>
      <c r="S361" s="31"/>
      <c r="T361" s="10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76" t="str">
        <f t="shared" ref="AG361:AG384" si="74">IF(U361=0,"",IF(U361&gt;=$U$6,"+","-"))</f>
        <v/>
      </c>
      <c r="AH361" s="76" t="str">
        <f t="shared" ref="AH361:AH384" si="75">IF(S361&gt;0,IF(AND(V361&lt;=$V$6,W361&lt;=$W$6,X361&lt;=$X$6,Y361&lt;=$Y$6,Z361&lt;=$Z$6,AA361&lt;=$AA$6,AB361&lt;=$AB$6,AC361&lt;=$AC$6,AD361&lt;=$AD$6,AE361&lt;=$AE$6,AF361&lt;=$AF$6),"+","-"),"")</f>
        <v/>
      </c>
    </row>
    <row r="362" spans="1:34" ht="15" hidden="1" customHeight="1" outlineLevel="1" x14ac:dyDescent="0.25">
      <c r="A362" s="60">
        <f t="shared" si="66"/>
        <v>0</v>
      </c>
      <c r="B362" s="15">
        <f t="shared" ref="B362:B384" si="76">B361</f>
        <v>0</v>
      </c>
      <c r="C362" s="31"/>
      <c r="D362" s="10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76" t="str">
        <f t="shared" si="72"/>
        <v/>
      </c>
      <c r="R362" s="76" t="str">
        <f t="shared" si="73"/>
        <v/>
      </c>
      <c r="S362" s="31"/>
      <c r="T362" s="10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76" t="str">
        <f t="shared" si="74"/>
        <v/>
      </c>
      <c r="AH362" s="76" t="str">
        <f t="shared" si="75"/>
        <v/>
      </c>
    </row>
    <row r="363" spans="1:34" ht="15" hidden="1" customHeight="1" outlineLevel="1" x14ac:dyDescent="0.25">
      <c r="A363" s="60">
        <f t="shared" si="66"/>
        <v>0</v>
      </c>
      <c r="B363" s="15">
        <f t="shared" si="76"/>
        <v>0</v>
      </c>
      <c r="C363" s="31"/>
      <c r="D363" s="10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76" t="str">
        <f t="shared" si="72"/>
        <v/>
      </c>
      <c r="R363" s="76" t="str">
        <f t="shared" si="73"/>
        <v/>
      </c>
      <c r="S363" s="31"/>
      <c r="T363" s="10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76" t="str">
        <f t="shared" si="74"/>
        <v/>
      </c>
      <c r="AH363" s="76" t="str">
        <f t="shared" si="75"/>
        <v/>
      </c>
    </row>
    <row r="364" spans="1:34" ht="15" hidden="1" customHeight="1" outlineLevel="1" x14ac:dyDescent="0.25">
      <c r="A364" s="60">
        <f t="shared" si="66"/>
        <v>0</v>
      </c>
      <c r="B364" s="15">
        <f t="shared" si="76"/>
        <v>0</v>
      </c>
      <c r="C364" s="31"/>
      <c r="D364" s="10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76" t="str">
        <f t="shared" si="72"/>
        <v/>
      </c>
      <c r="R364" s="76" t="str">
        <f t="shared" si="73"/>
        <v/>
      </c>
      <c r="S364" s="31"/>
      <c r="T364" s="10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76" t="str">
        <f t="shared" si="74"/>
        <v/>
      </c>
      <c r="AH364" s="76" t="str">
        <f t="shared" si="75"/>
        <v/>
      </c>
    </row>
    <row r="365" spans="1:34" ht="15" hidden="1" customHeight="1" outlineLevel="1" x14ac:dyDescent="0.25">
      <c r="A365" s="60">
        <f t="shared" si="66"/>
        <v>0</v>
      </c>
      <c r="B365" s="15">
        <f t="shared" si="76"/>
        <v>0</v>
      </c>
      <c r="C365" s="31"/>
      <c r="D365" s="10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76" t="str">
        <f t="shared" si="72"/>
        <v/>
      </c>
      <c r="R365" s="76" t="str">
        <f t="shared" si="73"/>
        <v/>
      </c>
      <c r="S365" s="31"/>
      <c r="T365" s="10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76" t="str">
        <f t="shared" si="74"/>
        <v/>
      </c>
      <c r="AH365" s="76" t="str">
        <f t="shared" si="75"/>
        <v/>
      </c>
    </row>
    <row r="366" spans="1:34" ht="15" hidden="1" customHeight="1" outlineLevel="1" x14ac:dyDescent="0.25">
      <c r="A366" s="60">
        <f t="shared" si="66"/>
        <v>0</v>
      </c>
      <c r="B366" s="15">
        <f t="shared" si="76"/>
        <v>0</v>
      </c>
      <c r="C366" s="31"/>
      <c r="D366" s="10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76" t="str">
        <f t="shared" si="72"/>
        <v/>
      </c>
      <c r="R366" s="76" t="str">
        <f t="shared" si="73"/>
        <v/>
      </c>
      <c r="S366" s="31"/>
      <c r="T366" s="10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76" t="str">
        <f t="shared" si="74"/>
        <v/>
      </c>
      <c r="AH366" s="76" t="str">
        <f t="shared" si="75"/>
        <v/>
      </c>
    </row>
    <row r="367" spans="1:34" ht="15" hidden="1" customHeight="1" outlineLevel="1" x14ac:dyDescent="0.25">
      <c r="A367" s="60">
        <f t="shared" si="66"/>
        <v>0</v>
      </c>
      <c r="B367" s="15">
        <f t="shared" si="76"/>
        <v>0</v>
      </c>
      <c r="C367" s="34"/>
      <c r="D367" s="10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76" t="str">
        <f t="shared" si="72"/>
        <v/>
      </c>
      <c r="R367" s="76" t="str">
        <f t="shared" si="73"/>
        <v/>
      </c>
      <c r="S367" s="34"/>
      <c r="T367" s="10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76" t="str">
        <f t="shared" si="74"/>
        <v/>
      </c>
      <c r="AH367" s="76" t="str">
        <f t="shared" si="75"/>
        <v/>
      </c>
    </row>
    <row r="368" spans="1:34" ht="15" hidden="1" customHeight="1" outlineLevel="1" x14ac:dyDescent="0.25">
      <c r="A368" s="60">
        <f t="shared" si="66"/>
        <v>0</v>
      </c>
      <c r="B368" s="15">
        <f t="shared" si="76"/>
        <v>0</v>
      </c>
      <c r="C368" s="34"/>
      <c r="D368" s="10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76" t="str">
        <f t="shared" si="72"/>
        <v/>
      </c>
      <c r="R368" s="76" t="str">
        <f t="shared" si="73"/>
        <v/>
      </c>
      <c r="S368" s="34"/>
      <c r="T368" s="10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76" t="str">
        <f t="shared" si="74"/>
        <v/>
      </c>
      <c r="AH368" s="76" t="str">
        <f t="shared" si="75"/>
        <v/>
      </c>
    </row>
    <row r="369" spans="1:34" ht="15" hidden="1" customHeight="1" outlineLevel="1" x14ac:dyDescent="0.25">
      <c r="A369" s="60">
        <f t="shared" si="66"/>
        <v>0</v>
      </c>
      <c r="B369" s="15">
        <f t="shared" si="76"/>
        <v>0</v>
      </c>
      <c r="C369" s="34"/>
      <c r="D369" s="10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76" t="str">
        <f t="shared" si="72"/>
        <v/>
      </c>
      <c r="R369" s="76" t="str">
        <f t="shared" si="73"/>
        <v/>
      </c>
      <c r="S369" s="34"/>
      <c r="T369" s="10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76" t="str">
        <f t="shared" si="74"/>
        <v/>
      </c>
      <c r="AH369" s="76" t="str">
        <f t="shared" si="75"/>
        <v/>
      </c>
    </row>
    <row r="370" spans="1:34" ht="15" hidden="1" customHeight="1" outlineLevel="1" x14ac:dyDescent="0.25">
      <c r="A370" s="60">
        <f t="shared" si="66"/>
        <v>0</v>
      </c>
      <c r="B370" s="15">
        <f t="shared" si="76"/>
        <v>0</v>
      </c>
      <c r="C370" s="34"/>
      <c r="D370" s="10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76" t="str">
        <f t="shared" si="72"/>
        <v/>
      </c>
      <c r="R370" s="76" t="str">
        <f t="shared" si="73"/>
        <v/>
      </c>
      <c r="S370" s="34"/>
      <c r="T370" s="10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76" t="str">
        <f t="shared" si="74"/>
        <v/>
      </c>
      <c r="AH370" s="76" t="str">
        <f t="shared" si="75"/>
        <v/>
      </c>
    </row>
    <row r="371" spans="1:34" ht="15" hidden="1" customHeight="1" outlineLevel="1" x14ac:dyDescent="0.25">
      <c r="A371" s="60">
        <f t="shared" si="66"/>
        <v>0</v>
      </c>
      <c r="B371" s="15">
        <f t="shared" si="76"/>
        <v>0</v>
      </c>
      <c r="C371" s="34"/>
      <c r="D371" s="10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76" t="str">
        <f t="shared" si="72"/>
        <v/>
      </c>
      <c r="R371" s="76" t="str">
        <f t="shared" si="73"/>
        <v/>
      </c>
      <c r="S371" s="34"/>
      <c r="T371" s="10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76" t="str">
        <f t="shared" si="74"/>
        <v/>
      </c>
      <c r="AH371" s="76" t="str">
        <f t="shared" si="75"/>
        <v/>
      </c>
    </row>
    <row r="372" spans="1:34" ht="15" hidden="1" customHeight="1" outlineLevel="1" x14ac:dyDescent="0.25">
      <c r="A372" s="60">
        <f t="shared" si="66"/>
        <v>0</v>
      </c>
      <c r="B372" s="15">
        <f t="shared" si="76"/>
        <v>0</v>
      </c>
      <c r="C372" s="34"/>
      <c r="D372" s="10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76" t="str">
        <f t="shared" si="72"/>
        <v/>
      </c>
      <c r="R372" s="76" t="str">
        <f t="shared" si="73"/>
        <v/>
      </c>
      <c r="S372" s="34"/>
      <c r="T372" s="10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76" t="str">
        <f t="shared" si="74"/>
        <v/>
      </c>
      <c r="AH372" s="76" t="str">
        <f t="shared" si="75"/>
        <v/>
      </c>
    </row>
    <row r="373" spans="1:34" ht="15" hidden="1" customHeight="1" outlineLevel="1" x14ac:dyDescent="0.25">
      <c r="A373" s="60">
        <f t="shared" si="66"/>
        <v>0</v>
      </c>
      <c r="B373" s="15">
        <f t="shared" si="76"/>
        <v>0</v>
      </c>
      <c r="C373" s="34"/>
      <c r="D373" s="10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76" t="str">
        <f t="shared" si="72"/>
        <v/>
      </c>
      <c r="R373" s="76" t="str">
        <f t="shared" si="73"/>
        <v/>
      </c>
      <c r="S373" s="34"/>
      <c r="T373" s="10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76" t="str">
        <f t="shared" si="74"/>
        <v/>
      </c>
      <c r="AH373" s="76" t="str">
        <f t="shared" si="75"/>
        <v/>
      </c>
    </row>
    <row r="374" spans="1:34" ht="15" hidden="1" customHeight="1" outlineLevel="1" x14ac:dyDescent="0.25">
      <c r="A374" s="60">
        <f t="shared" si="66"/>
        <v>0</v>
      </c>
      <c r="B374" s="15">
        <f t="shared" si="76"/>
        <v>0</v>
      </c>
      <c r="C374" s="34"/>
      <c r="D374" s="10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76" t="str">
        <f t="shared" si="72"/>
        <v/>
      </c>
      <c r="R374" s="76" t="str">
        <f t="shared" si="73"/>
        <v/>
      </c>
      <c r="S374" s="34"/>
      <c r="T374" s="10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76" t="str">
        <f t="shared" si="74"/>
        <v/>
      </c>
      <c r="AH374" s="76" t="str">
        <f t="shared" si="75"/>
        <v/>
      </c>
    </row>
    <row r="375" spans="1:34" ht="15" hidden="1" customHeight="1" outlineLevel="1" x14ac:dyDescent="0.25">
      <c r="A375" s="60">
        <f t="shared" si="66"/>
        <v>0</v>
      </c>
      <c r="B375" s="15">
        <f t="shared" si="76"/>
        <v>0</v>
      </c>
      <c r="C375" s="34"/>
      <c r="D375" s="10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76" t="str">
        <f t="shared" si="72"/>
        <v/>
      </c>
      <c r="R375" s="76" t="str">
        <f t="shared" si="73"/>
        <v/>
      </c>
      <c r="S375" s="34"/>
      <c r="T375" s="10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76" t="str">
        <f t="shared" si="74"/>
        <v/>
      </c>
      <c r="AH375" s="76" t="str">
        <f t="shared" si="75"/>
        <v/>
      </c>
    </row>
    <row r="376" spans="1:34" ht="15" hidden="1" customHeight="1" outlineLevel="1" x14ac:dyDescent="0.25">
      <c r="A376" s="60">
        <f t="shared" si="66"/>
        <v>0</v>
      </c>
      <c r="B376" s="15">
        <f t="shared" si="76"/>
        <v>0</v>
      </c>
      <c r="C376" s="34"/>
      <c r="D376" s="10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76" t="str">
        <f t="shared" si="72"/>
        <v/>
      </c>
      <c r="R376" s="76" t="str">
        <f t="shared" si="73"/>
        <v/>
      </c>
      <c r="S376" s="34"/>
      <c r="T376" s="10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76" t="str">
        <f t="shared" si="74"/>
        <v/>
      </c>
      <c r="AH376" s="76" t="str">
        <f t="shared" si="75"/>
        <v/>
      </c>
    </row>
    <row r="377" spans="1:34" ht="15" hidden="1" customHeight="1" outlineLevel="1" x14ac:dyDescent="0.25">
      <c r="A377" s="60">
        <f t="shared" si="66"/>
        <v>0</v>
      </c>
      <c r="B377" s="15">
        <f t="shared" si="76"/>
        <v>0</v>
      </c>
      <c r="C377" s="34"/>
      <c r="D377" s="10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76" t="str">
        <f t="shared" si="72"/>
        <v/>
      </c>
      <c r="R377" s="76" t="str">
        <f t="shared" si="73"/>
        <v/>
      </c>
      <c r="S377" s="34"/>
      <c r="T377" s="10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76" t="str">
        <f t="shared" si="74"/>
        <v/>
      </c>
      <c r="AH377" s="76" t="str">
        <f t="shared" si="75"/>
        <v/>
      </c>
    </row>
    <row r="378" spans="1:34" ht="15" hidden="1" customHeight="1" outlineLevel="1" x14ac:dyDescent="0.25">
      <c r="A378" s="60">
        <f t="shared" si="66"/>
        <v>0</v>
      </c>
      <c r="B378" s="15">
        <f t="shared" si="76"/>
        <v>0</v>
      </c>
      <c r="C378" s="34"/>
      <c r="D378" s="10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76" t="str">
        <f t="shared" si="72"/>
        <v/>
      </c>
      <c r="R378" s="76" t="str">
        <f t="shared" si="73"/>
        <v/>
      </c>
      <c r="S378" s="34"/>
      <c r="T378" s="10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76" t="str">
        <f t="shared" si="74"/>
        <v/>
      </c>
      <c r="AH378" s="76" t="str">
        <f t="shared" si="75"/>
        <v/>
      </c>
    </row>
    <row r="379" spans="1:34" ht="15" hidden="1" customHeight="1" outlineLevel="1" x14ac:dyDescent="0.25">
      <c r="A379" s="60">
        <f t="shared" si="66"/>
        <v>0</v>
      </c>
      <c r="B379" s="15">
        <f t="shared" si="76"/>
        <v>0</v>
      </c>
      <c r="C379" s="34"/>
      <c r="D379" s="10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76" t="str">
        <f t="shared" si="72"/>
        <v/>
      </c>
      <c r="R379" s="76" t="str">
        <f t="shared" si="73"/>
        <v/>
      </c>
      <c r="S379" s="34"/>
      <c r="T379" s="10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76" t="str">
        <f t="shared" si="74"/>
        <v/>
      </c>
      <c r="AH379" s="76" t="str">
        <f t="shared" si="75"/>
        <v/>
      </c>
    </row>
    <row r="380" spans="1:34" ht="15" hidden="1" customHeight="1" outlineLevel="1" x14ac:dyDescent="0.25">
      <c r="A380" s="60">
        <f t="shared" si="66"/>
        <v>0</v>
      </c>
      <c r="B380" s="15">
        <f t="shared" si="76"/>
        <v>0</v>
      </c>
      <c r="C380" s="34"/>
      <c r="D380" s="10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76" t="str">
        <f t="shared" si="72"/>
        <v/>
      </c>
      <c r="R380" s="76" t="str">
        <f t="shared" si="73"/>
        <v/>
      </c>
      <c r="S380" s="34"/>
      <c r="T380" s="10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76" t="str">
        <f t="shared" si="74"/>
        <v/>
      </c>
      <c r="AH380" s="76" t="str">
        <f t="shared" si="75"/>
        <v/>
      </c>
    </row>
    <row r="381" spans="1:34" ht="15" hidden="1" customHeight="1" outlineLevel="1" x14ac:dyDescent="0.25">
      <c r="A381" s="60">
        <f t="shared" si="66"/>
        <v>0</v>
      </c>
      <c r="B381" s="15">
        <f t="shared" si="76"/>
        <v>0</v>
      </c>
      <c r="C381" s="34"/>
      <c r="D381" s="10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76" t="str">
        <f t="shared" si="72"/>
        <v/>
      </c>
      <c r="R381" s="76" t="str">
        <f t="shared" si="73"/>
        <v/>
      </c>
      <c r="S381" s="34"/>
      <c r="T381" s="10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76" t="str">
        <f t="shared" si="74"/>
        <v/>
      </c>
      <c r="AH381" s="76" t="str">
        <f t="shared" si="75"/>
        <v/>
      </c>
    </row>
    <row r="382" spans="1:34" ht="15" hidden="1" customHeight="1" outlineLevel="1" x14ac:dyDescent="0.25">
      <c r="A382" s="60">
        <f t="shared" si="66"/>
        <v>0</v>
      </c>
      <c r="B382" s="15">
        <f t="shared" si="76"/>
        <v>0</v>
      </c>
      <c r="C382" s="34"/>
      <c r="D382" s="10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76" t="str">
        <f t="shared" si="72"/>
        <v/>
      </c>
      <c r="R382" s="76" t="str">
        <f t="shared" si="73"/>
        <v/>
      </c>
      <c r="S382" s="34"/>
      <c r="T382" s="10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76" t="str">
        <f t="shared" si="74"/>
        <v/>
      </c>
      <c r="AH382" s="76" t="str">
        <f t="shared" si="75"/>
        <v/>
      </c>
    </row>
    <row r="383" spans="1:34" ht="15" hidden="1" customHeight="1" outlineLevel="1" x14ac:dyDescent="0.25">
      <c r="A383" s="60">
        <f t="shared" si="66"/>
        <v>0</v>
      </c>
      <c r="B383" s="15">
        <f t="shared" si="76"/>
        <v>0</v>
      </c>
      <c r="C383" s="34"/>
      <c r="D383" s="10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76" t="str">
        <f t="shared" si="72"/>
        <v/>
      </c>
      <c r="R383" s="76" t="str">
        <f t="shared" si="73"/>
        <v/>
      </c>
      <c r="S383" s="34"/>
      <c r="T383" s="10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76" t="str">
        <f t="shared" si="74"/>
        <v/>
      </c>
      <c r="AH383" s="76" t="str">
        <f t="shared" si="75"/>
        <v/>
      </c>
    </row>
    <row r="384" spans="1:34" ht="15" hidden="1" customHeight="1" outlineLevel="1" x14ac:dyDescent="0.25">
      <c r="A384" s="60">
        <f t="shared" si="66"/>
        <v>0</v>
      </c>
      <c r="B384" s="15">
        <f t="shared" si="76"/>
        <v>0</v>
      </c>
      <c r="C384" s="34"/>
      <c r="D384" s="10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76" t="str">
        <f>IF(C384=0,"",IF(E384&gt;=$E$6,"+","-"))</f>
        <v/>
      </c>
      <c r="R384" s="76" t="str">
        <f t="shared" si="73"/>
        <v/>
      </c>
      <c r="S384" s="34"/>
      <c r="T384" s="10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76" t="str">
        <f t="shared" si="74"/>
        <v/>
      </c>
      <c r="AH384" s="76" t="str">
        <f t="shared" si="75"/>
        <v/>
      </c>
    </row>
    <row r="385" spans="1:34" ht="15" hidden="1" customHeight="1" x14ac:dyDescent="0.25">
      <c r="A385" s="60">
        <f t="shared" si="66"/>
        <v>0</v>
      </c>
      <c r="B385" s="124"/>
      <c r="C385" s="8" t="s">
        <v>4</v>
      </c>
      <c r="D385" s="22"/>
      <c r="E385" s="62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4"/>
      <c r="Q385" s="27">
        <f>COUNTIF(Q387:Q411,"-")</f>
        <v>0</v>
      </c>
      <c r="R385" s="27">
        <f>COUNTIF(R387:R411,"-")</f>
        <v>0</v>
      </c>
      <c r="S385" s="8" t="s">
        <v>4</v>
      </c>
      <c r="T385" s="25"/>
      <c r="U385" s="62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6"/>
      <c r="AG385" s="27">
        <f>COUNTIF(AG387:AG411,"-")</f>
        <v>0</v>
      </c>
      <c r="AH385" s="27">
        <f>COUNTIF(AH387:AH411,"-")</f>
        <v>0</v>
      </c>
    </row>
    <row r="386" spans="1:34" ht="15" hidden="1" customHeight="1" x14ac:dyDescent="0.25">
      <c r="A386" s="60">
        <f t="shared" si="66"/>
        <v>0</v>
      </c>
      <c r="B386" s="125"/>
      <c r="C386" s="9" t="s">
        <v>5</v>
      </c>
      <c r="D386" s="28"/>
      <c r="E386" s="62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30"/>
      <c r="Q386" s="27">
        <f>COUNTIF(Q387:Q411,"-")+COUNTIF(Q387:Q411,"+")</f>
        <v>0</v>
      </c>
      <c r="R386" s="27">
        <f>COUNTIF(R387:R411,"-")+COUNTIF(R387:R411,"+")</f>
        <v>0</v>
      </c>
      <c r="S386" s="8" t="s">
        <v>5</v>
      </c>
      <c r="T386" s="25"/>
      <c r="U386" s="62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6"/>
      <c r="AG386" s="27">
        <f>COUNTIF(AG387:AG411,"-")+COUNTIF(AG387:AG411,"+")</f>
        <v>0</v>
      </c>
      <c r="AH386" s="27">
        <f>COUNTIF(AH387:AH411,"-")+COUNTIF(AH387:AH411,"+")</f>
        <v>0</v>
      </c>
    </row>
    <row r="387" spans="1:34" ht="15" hidden="1" customHeight="1" outlineLevel="1" x14ac:dyDescent="0.25">
      <c r="A387" s="60">
        <f t="shared" si="66"/>
        <v>0</v>
      </c>
      <c r="B387" s="15">
        <f>B385</f>
        <v>0</v>
      </c>
      <c r="C387" s="31"/>
      <c r="D387" s="10"/>
      <c r="E387" s="32"/>
      <c r="F387" s="32"/>
      <c r="G387" s="32"/>
      <c r="H387" s="32"/>
      <c r="I387" s="32"/>
      <c r="J387" s="32"/>
      <c r="K387" s="32"/>
      <c r="L387" s="32"/>
      <c r="M387" s="32"/>
      <c r="N387" s="33"/>
      <c r="O387" s="32"/>
      <c r="P387" s="32"/>
      <c r="Q387" s="76" t="str">
        <f>IF(E387=0,"",IF(E387&gt;=$E$6,"+","-"))</f>
        <v/>
      </c>
      <c r="R387" s="76" t="str">
        <f>IF(C387&gt;0,IF(AND(F387&lt;=$F$6,G387&lt;=$G$6,H387&lt;=$H$6,I387&lt;=$I$6,J387&lt;=$J$6,K387&lt;=$K$6,L387&lt;=$L$6,M387&lt;=$M$6,N387&lt;=$N$6,O387&lt;=$O$6,P387&lt;=$P$6),"+","-"),"")</f>
        <v/>
      </c>
      <c r="S387" s="31"/>
      <c r="T387" s="10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76" t="str">
        <f>IF(U387=0,"",IF(U387&gt;=$U$6,"+","-"))</f>
        <v/>
      </c>
      <c r="AH387" s="76" t="str">
        <f>IF(S387&gt;0,IF(AND(V387&lt;=$V$6,W387&lt;=$W$6,X387&lt;=$X$6,Y387&lt;=$Y$6,Z387&lt;=$Z$6,AA387&lt;=$AA$6,AB387&lt;=$AB$6,AC387&lt;=$AC$6,AD387&lt;=$AD$6,AE387&lt;=$AE$6,AF387&lt;=$AF$6),"+","-"),"")</f>
        <v/>
      </c>
    </row>
    <row r="388" spans="1:34" ht="15" hidden="1" customHeight="1" outlineLevel="1" x14ac:dyDescent="0.25">
      <c r="A388" s="60">
        <f t="shared" si="66"/>
        <v>0</v>
      </c>
      <c r="B388" s="15">
        <f>B387</f>
        <v>0</v>
      </c>
      <c r="C388" s="31"/>
      <c r="D388" s="10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76" t="str">
        <f t="shared" ref="Q388:Q410" si="77">IF(E388=0,"",IF(E388&gt;=$E$6,"+","-"))</f>
        <v/>
      </c>
      <c r="R388" s="76" t="str">
        <f t="shared" ref="R388:R411" si="78">IF(C388&gt;0,IF(AND(F388&lt;=$F$6,G388&lt;=$G$6,H388&lt;=$H$6,I388&lt;=$I$6,J388&lt;=$J$6,K388&lt;=$K$6,L388&lt;=$L$6,M388&lt;=$M$6,N388&lt;=$N$6,O388&lt;=$O$6,P388&lt;=$P$6),"+","-"),"")</f>
        <v/>
      </c>
      <c r="S388" s="31"/>
      <c r="T388" s="10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76" t="str">
        <f t="shared" ref="AG388:AG411" si="79">IF(U388=0,"",IF(U388&gt;=$U$6,"+","-"))</f>
        <v/>
      </c>
      <c r="AH388" s="76" t="str">
        <f t="shared" ref="AH388:AH411" si="80">IF(S388&gt;0,IF(AND(V388&lt;=$V$6,W388&lt;=$W$6,X388&lt;=$X$6,Y388&lt;=$Y$6,Z388&lt;=$Z$6,AA388&lt;=$AA$6,AB388&lt;=$AB$6,AC388&lt;=$AC$6,AD388&lt;=$AD$6,AE388&lt;=$AE$6,AF388&lt;=$AF$6),"+","-"),"")</f>
        <v/>
      </c>
    </row>
    <row r="389" spans="1:34" ht="15" hidden="1" customHeight="1" outlineLevel="1" x14ac:dyDescent="0.25">
      <c r="A389" s="60">
        <f t="shared" si="66"/>
        <v>0</v>
      </c>
      <c r="B389" s="15">
        <f t="shared" ref="B389:B411" si="81">B388</f>
        <v>0</v>
      </c>
      <c r="C389" s="31"/>
      <c r="D389" s="10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76" t="str">
        <f t="shared" si="77"/>
        <v/>
      </c>
      <c r="R389" s="76" t="str">
        <f t="shared" si="78"/>
        <v/>
      </c>
      <c r="S389" s="31"/>
      <c r="T389" s="10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76" t="str">
        <f t="shared" si="79"/>
        <v/>
      </c>
      <c r="AH389" s="76" t="str">
        <f t="shared" si="80"/>
        <v/>
      </c>
    </row>
    <row r="390" spans="1:34" ht="15" hidden="1" customHeight="1" outlineLevel="1" x14ac:dyDescent="0.25">
      <c r="A390" s="60">
        <f t="shared" si="66"/>
        <v>0</v>
      </c>
      <c r="B390" s="15">
        <f t="shared" si="81"/>
        <v>0</v>
      </c>
      <c r="C390" s="31"/>
      <c r="D390" s="10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76" t="str">
        <f t="shared" si="77"/>
        <v/>
      </c>
      <c r="R390" s="76" t="str">
        <f t="shared" si="78"/>
        <v/>
      </c>
      <c r="S390" s="31"/>
      <c r="T390" s="10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76" t="str">
        <f t="shared" si="79"/>
        <v/>
      </c>
      <c r="AH390" s="76" t="str">
        <f t="shared" si="80"/>
        <v/>
      </c>
    </row>
    <row r="391" spans="1:34" ht="15" hidden="1" customHeight="1" outlineLevel="1" x14ac:dyDescent="0.25">
      <c r="A391" s="60">
        <f t="shared" si="66"/>
        <v>0</v>
      </c>
      <c r="B391" s="15">
        <f t="shared" si="81"/>
        <v>0</v>
      </c>
      <c r="C391" s="31"/>
      <c r="D391" s="10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76" t="str">
        <f t="shared" si="77"/>
        <v/>
      </c>
      <c r="R391" s="76" t="str">
        <f t="shared" si="78"/>
        <v/>
      </c>
      <c r="S391" s="31"/>
      <c r="T391" s="10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76" t="str">
        <f t="shared" si="79"/>
        <v/>
      </c>
      <c r="AH391" s="76" t="str">
        <f t="shared" si="80"/>
        <v/>
      </c>
    </row>
    <row r="392" spans="1:34" ht="15" hidden="1" customHeight="1" outlineLevel="1" x14ac:dyDescent="0.25">
      <c r="A392" s="60">
        <f t="shared" ref="A392:A455" si="82">IF((SUM(D392:R392)+SUM(S392:AH392))=0,0,1)</f>
        <v>0</v>
      </c>
      <c r="B392" s="15">
        <f t="shared" si="81"/>
        <v>0</v>
      </c>
      <c r="C392" s="31"/>
      <c r="D392" s="10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76" t="str">
        <f t="shared" si="77"/>
        <v/>
      </c>
      <c r="R392" s="76" t="str">
        <f t="shared" si="78"/>
        <v/>
      </c>
      <c r="S392" s="31"/>
      <c r="T392" s="10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76" t="str">
        <f t="shared" si="79"/>
        <v/>
      </c>
      <c r="AH392" s="76" t="str">
        <f t="shared" si="80"/>
        <v/>
      </c>
    </row>
    <row r="393" spans="1:34" ht="15" hidden="1" customHeight="1" outlineLevel="1" x14ac:dyDescent="0.25">
      <c r="A393" s="60">
        <f t="shared" si="82"/>
        <v>0</v>
      </c>
      <c r="B393" s="15">
        <f t="shared" si="81"/>
        <v>0</v>
      </c>
      <c r="C393" s="31"/>
      <c r="D393" s="10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76" t="str">
        <f t="shared" si="77"/>
        <v/>
      </c>
      <c r="R393" s="76" t="str">
        <f t="shared" si="78"/>
        <v/>
      </c>
      <c r="S393" s="31"/>
      <c r="T393" s="10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76" t="str">
        <f t="shared" si="79"/>
        <v/>
      </c>
      <c r="AH393" s="76" t="str">
        <f t="shared" si="80"/>
        <v/>
      </c>
    </row>
    <row r="394" spans="1:34" ht="15" hidden="1" customHeight="1" outlineLevel="1" x14ac:dyDescent="0.25">
      <c r="A394" s="60">
        <f t="shared" si="82"/>
        <v>0</v>
      </c>
      <c r="B394" s="15">
        <f t="shared" si="81"/>
        <v>0</v>
      </c>
      <c r="C394" s="34"/>
      <c r="D394" s="10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76" t="str">
        <f t="shared" si="77"/>
        <v/>
      </c>
      <c r="R394" s="76" t="str">
        <f t="shared" si="78"/>
        <v/>
      </c>
      <c r="S394" s="34"/>
      <c r="T394" s="10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76" t="str">
        <f t="shared" si="79"/>
        <v/>
      </c>
      <c r="AH394" s="76" t="str">
        <f t="shared" si="80"/>
        <v/>
      </c>
    </row>
    <row r="395" spans="1:34" ht="15" hidden="1" customHeight="1" outlineLevel="1" x14ac:dyDescent="0.25">
      <c r="A395" s="60">
        <f t="shared" si="82"/>
        <v>0</v>
      </c>
      <c r="B395" s="15">
        <f t="shared" si="81"/>
        <v>0</v>
      </c>
      <c r="C395" s="34"/>
      <c r="D395" s="10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76" t="str">
        <f t="shared" si="77"/>
        <v/>
      </c>
      <c r="R395" s="76" t="str">
        <f t="shared" si="78"/>
        <v/>
      </c>
      <c r="S395" s="34"/>
      <c r="T395" s="10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76" t="str">
        <f t="shared" si="79"/>
        <v/>
      </c>
      <c r="AH395" s="76" t="str">
        <f t="shared" si="80"/>
        <v/>
      </c>
    </row>
    <row r="396" spans="1:34" ht="15" hidden="1" customHeight="1" outlineLevel="1" x14ac:dyDescent="0.25">
      <c r="A396" s="60">
        <f t="shared" si="82"/>
        <v>0</v>
      </c>
      <c r="B396" s="15">
        <f t="shared" si="81"/>
        <v>0</v>
      </c>
      <c r="C396" s="34"/>
      <c r="D396" s="10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76" t="str">
        <f t="shared" si="77"/>
        <v/>
      </c>
      <c r="R396" s="76" t="str">
        <f t="shared" si="78"/>
        <v/>
      </c>
      <c r="S396" s="34"/>
      <c r="T396" s="10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76" t="str">
        <f t="shared" si="79"/>
        <v/>
      </c>
      <c r="AH396" s="76" t="str">
        <f t="shared" si="80"/>
        <v/>
      </c>
    </row>
    <row r="397" spans="1:34" ht="15" hidden="1" customHeight="1" outlineLevel="1" x14ac:dyDescent="0.25">
      <c r="A397" s="60">
        <f t="shared" si="82"/>
        <v>0</v>
      </c>
      <c r="B397" s="15">
        <f t="shared" si="81"/>
        <v>0</v>
      </c>
      <c r="C397" s="34"/>
      <c r="D397" s="10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76" t="str">
        <f t="shared" si="77"/>
        <v/>
      </c>
      <c r="R397" s="76" t="str">
        <f t="shared" si="78"/>
        <v/>
      </c>
      <c r="S397" s="34"/>
      <c r="T397" s="10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76" t="str">
        <f t="shared" si="79"/>
        <v/>
      </c>
      <c r="AH397" s="76" t="str">
        <f t="shared" si="80"/>
        <v/>
      </c>
    </row>
    <row r="398" spans="1:34" ht="15" hidden="1" customHeight="1" outlineLevel="1" x14ac:dyDescent="0.25">
      <c r="A398" s="60">
        <f t="shared" si="82"/>
        <v>0</v>
      </c>
      <c r="B398" s="15">
        <f t="shared" si="81"/>
        <v>0</v>
      </c>
      <c r="C398" s="34"/>
      <c r="D398" s="10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76" t="str">
        <f t="shared" si="77"/>
        <v/>
      </c>
      <c r="R398" s="76" t="str">
        <f t="shared" si="78"/>
        <v/>
      </c>
      <c r="S398" s="34"/>
      <c r="T398" s="10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76" t="str">
        <f t="shared" si="79"/>
        <v/>
      </c>
      <c r="AH398" s="76" t="str">
        <f t="shared" si="80"/>
        <v/>
      </c>
    </row>
    <row r="399" spans="1:34" ht="15" hidden="1" customHeight="1" outlineLevel="1" x14ac:dyDescent="0.25">
      <c r="A399" s="60">
        <f t="shared" si="82"/>
        <v>0</v>
      </c>
      <c r="B399" s="15">
        <f t="shared" si="81"/>
        <v>0</v>
      </c>
      <c r="C399" s="34"/>
      <c r="D399" s="10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76" t="str">
        <f t="shared" si="77"/>
        <v/>
      </c>
      <c r="R399" s="76" t="str">
        <f t="shared" si="78"/>
        <v/>
      </c>
      <c r="S399" s="34"/>
      <c r="T399" s="10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76" t="str">
        <f t="shared" si="79"/>
        <v/>
      </c>
      <c r="AH399" s="76" t="str">
        <f t="shared" si="80"/>
        <v/>
      </c>
    </row>
    <row r="400" spans="1:34" ht="15" hidden="1" customHeight="1" outlineLevel="1" x14ac:dyDescent="0.25">
      <c r="A400" s="60">
        <f t="shared" si="82"/>
        <v>0</v>
      </c>
      <c r="B400" s="15">
        <f t="shared" si="81"/>
        <v>0</v>
      </c>
      <c r="C400" s="34"/>
      <c r="D400" s="10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76" t="str">
        <f t="shared" si="77"/>
        <v/>
      </c>
      <c r="R400" s="76" t="str">
        <f t="shared" si="78"/>
        <v/>
      </c>
      <c r="S400" s="34"/>
      <c r="T400" s="10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76" t="str">
        <f t="shared" si="79"/>
        <v/>
      </c>
      <c r="AH400" s="76" t="str">
        <f t="shared" si="80"/>
        <v/>
      </c>
    </row>
    <row r="401" spans="1:34" ht="15" hidden="1" customHeight="1" outlineLevel="1" x14ac:dyDescent="0.25">
      <c r="A401" s="60">
        <f t="shared" si="82"/>
        <v>0</v>
      </c>
      <c r="B401" s="15">
        <f t="shared" si="81"/>
        <v>0</v>
      </c>
      <c r="C401" s="34"/>
      <c r="D401" s="10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76" t="str">
        <f t="shared" si="77"/>
        <v/>
      </c>
      <c r="R401" s="76" t="str">
        <f t="shared" si="78"/>
        <v/>
      </c>
      <c r="S401" s="34"/>
      <c r="T401" s="10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76" t="str">
        <f t="shared" si="79"/>
        <v/>
      </c>
      <c r="AH401" s="76" t="str">
        <f t="shared" si="80"/>
        <v/>
      </c>
    </row>
    <row r="402" spans="1:34" ht="15" hidden="1" customHeight="1" outlineLevel="1" x14ac:dyDescent="0.25">
      <c r="A402" s="60">
        <f t="shared" si="82"/>
        <v>0</v>
      </c>
      <c r="B402" s="15">
        <f t="shared" si="81"/>
        <v>0</v>
      </c>
      <c r="C402" s="34"/>
      <c r="D402" s="10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76" t="str">
        <f t="shared" si="77"/>
        <v/>
      </c>
      <c r="R402" s="76" t="str">
        <f t="shared" si="78"/>
        <v/>
      </c>
      <c r="S402" s="34"/>
      <c r="T402" s="10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76" t="str">
        <f t="shared" si="79"/>
        <v/>
      </c>
      <c r="AH402" s="76" t="str">
        <f t="shared" si="80"/>
        <v/>
      </c>
    </row>
    <row r="403" spans="1:34" ht="15" hidden="1" customHeight="1" outlineLevel="1" x14ac:dyDescent="0.25">
      <c r="A403" s="60">
        <f t="shared" si="82"/>
        <v>0</v>
      </c>
      <c r="B403" s="15">
        <f t="shared" si="81"/>
        <v>0</v>
      </c>
      <c r="C403" s="34"/>
      <c r="D403" s="10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76" t="str">
        <f t="shared" si="77"/>
        <v/>
      </c>
      <c r="R403" s="76" t="str">
        <f t="shared" si="78"/>
        <v/>
      </c>
      <c r="S403" s="34"/>
      <c r="T403" s="10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76" t="str">
        <f t="shared" si="79"/>
        <v/>
      </c>
      <c r="AH403" s="76" t="str">
        <f t="shared" si="80"/>
        <v/>
      </c>
    </row>
    <row r="404" spans="1:34" ht="15" hidden="1" customHeight="1" outlineLevel="1" x14ac:dyDescent="0.25">
      <c r="A404" s="60">
        <f t="shared" si="82"/>
        <v>0</v>
      </c>
      <c r="B404" s="15">
        <f t="shared" si="81"/>
        <v>0</v>
      </c>
      <c r="C404" s="34"/>
      <c r="D404" s="10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76" t="str">
        <f t="shared" si="77"/>
        <v/>
      </c>
      <c r="R404" s="76" t="str">
        <f t="shared" si="78"/>
        <v/>
      </c>
      <c r="S404" s="34"/>
      <c r="T404" s="10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76" t="str">
        <f t="shared" si="79"/>
        <v/>
      </c>
      <c r="AH404" s="76" t="str">
        <f t="shared" si="80"/>
        <v/>
      </c>
    </row>
    <row r="405" spans="1:34" ht="15" hidden="1" customHeight="1" outlineLevel="1" x14ac:dyDescent="0.25">
      <c r="A405" s="60">
        <f t="shared" si="82"/>
        <v>0</v>
      </c>
      <c r="B405" s="15">
        <f t="shared" si="81"/>
        <v>0</v>
      </c>
      <c r="C405" s="34"/>
      <c r="D405" s="10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76" t="str">
        <f t="shared" si="77"/>
        <v/>
      </c>
      <c r="R405" s="76" t="str">
        <f t="shared" si="78"/>
        <v/>
      </c>
      <c r="S405" s="34"/>
      <c r="T405" s="10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76" t="str">
        <f t="shared" si="79"/>
        <v/>
      </c>
      <c r="AH405" s="76" t="str">
        <f t="shared" si="80"/>
        <v/>
      </c>
    </row>
    <row r="406" spans="1:34" ht="15" hidden="1" customHeight="1" outlineLevel="1" x14ac:dyDescent="0.25">
      <c r="A406" s="60">
        <f t="shared" si="82"/>
        <v>0</v>
      </c>
      <c r="B406" s="15">
        <f t="shared" si="81"/>
        <v>0</v>
      </c>
      <c r="C406" s="34"/>
      <c r="D406" s="10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76" t="str">
        <f t="shared" si="77"/>
        <v/>
      </c>
      <c r="R406" s="76" t="str">
        <f t="shared" si="78"/>
        <v/>
      </c>
      <c r="S406" s="34"/>
      <c r="T406" s="10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76" t="str">
        <f t="shared" si="79"/>
        <v/>
      </c>
      <c r="AH406" s="76" t="str">
        <f t="shared" si="80"/>
        <v/>
      </c>
    </row>
    <row r="407" spans="1:34" ht="15" hidden="1" customHeight="1" outlineLevel="1" x14ac:dyDescent="0.25">
      <c r="A407" s="60">
        <f t="shared" si="82"/>
        <v>0</v>
      </c>
      <c r="B407" s="15">
        <f t="shared" si="81"/>
        <v>0</v>
      </c>
      <c r="C407" s="34"/>
      <c r="D407" s="10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76" t="str">
        <f t="shared" si="77"/>
        <v/>
      </c>
      <c r="R407" s="76" t="str">
        <f t="shared" si="78"/>
        <v/>
      </c>
      <c r="S407" s="34"/>
      <c r="T407" s="10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76" t="str">
        <f t="shared" si="79"/>
        <v/>
      </c>
      <c r="AH407" s="76" t="str">
        <f t="shared" si="80"/>
        <v/>
      </c>
    </row>
    <row r="408" spans="1:34" ht="15" hidden="1" customHeight="1" outlineLevel="1" x14ac:dyDescent="0.25">
      <c r="A408" s="60">
        <f t="shared" si="82"/>
        <v>0</v>
      </c>
      <c r="B408" s="15">
        <f t="shared" si="81"/>
        <v>0</v>
      </c>
      <c r="C408" s="34"/>
      <c r="D408" s="10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76" t="str">
        <f t="shared" si="77"/>
        <v/>
      </c>
      <c r="R408" s="76" t="str">
        <f t="shared" si="78"/>
        <v/>
      </c>
      <c r="S408" s="34"/>
      <c r="T408" s="10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76" t="str">
        <f t="shared" si="79"/>
        <v/>
      </c>
      <c r="AH408" s="76" t="str">
        <f t="shared" si="80"/>
        <v/>
      </c>
    </row>
    <row r="409" spans="1:34" ht="15" hidden="1" customHeight="1" outlineLevel="1" x14ac:dyDescent="0.25">
      <c r="A409" s="60">
        <f t="shared" si="82"/>
        <v>0</v>
      </c>
      <c r="B409" s="15">
        <f t="shared" si="81"/>
        <v>0</v>
      </c>
      <c r="C409" s="34"/>
      <c r="D409" s="10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76" t="str">
        <f t="shared" si="77"/>
        <v/>
      </c>
      <c r="R409" s="76" t="str">
        <f t="shared" si="78"/>
        <v/>
      </c>
      <c r="S409" s="34"/>
      <c r="T409" s="10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76" t="str">
        <f t="shared" si="79"/>
        <v/>
      </c>
      <c r="AH409" s="76" t="str">
        <f t="shared" si="80"/>
        <v/>
      </c>
    </row>
    <row r="410" spans="1:34" ht="15" hidden="1" customHeight="1" outlineLevel="1" x14ac:dyDescent="0.25">
      <c r="A410" s="60">
        <f t="shared" si="82"/>
        <v>0</v>
      </c>
      <c r="B410" s="15">
        <f t="shared" si="81"/>
        <v>0</v>
      </c>
      <c r="C410" s="34"/>
      <c r="D410" s="10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76" t="str">
        <f t="shared" si="77"/>
        <v/>
      </c>
      <c r="R410" s="76" t="str">
        <f t="shared" si="78"/>
        <v/>
      </c>
      <c r="S410" s="34"/>
      <c r="T410" s="10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76" t="str">
        <f t="shared" si="79"/>
        <v/>
      </c>
      <c r="AH410" s="76" t="str">
        <f t="shared" si="80"/>
        <v/>
      </c>
    </row>
    <row r="411" spans="1:34" ht="15" hidden="1" customHeight="1" outlineLevel="1" x14ac:dyDescent="0.25">
      <c r="A411" s="60">
        <f t="shared" si="82"/>
        <v>0</v>
      </c>
      <c r="B411" s="15">
        <f t="shared" si="81"/>
        <v>0</v>
      </c>
      <c r="C411" s="34"/>
      <c r="D411" s="10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76" t="str">
        <f>IF(C411=0,"",IF(E411&gt;=$E$6,"+","-"))</f>
        <v/>
      </c>
      <c r="R411" s="76" t="str">
        <f t="shared" si="78"/>
        <v/>
      </c>
      <c r="S411" s="34"/>
      <c r="T411" s="10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76" t="str">
        <f t="shared" si="79"/>
        <v/>
      </c>
      <c r="AH411" s="76" t="str">
        <f t="shared" si="80"/>
        <v/>
      </c>
    </row>
    <row r="412" spans="1:34" ht="15" hidden="1" customHeight="1" x14ac:dyDescent="0.25">
      <c r="A412" s="60">
        <f t="shared" si="82"/>
        <v>0</v>
      </c>
      <c r="B412" s="124"/>
      <c r="C412" s="8" t="s">
        <v>4</v>
      </c>
      <c r="D412" s="22"/>
      <c r="E412" s="62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4"/>
      <c r="Q412" s="27">
        <f>COUNTIF(Q414:Q438,"-")</f>
        <v>0</v>
      </c>
      <c r="R412" s="27">
        <f>COUNTIF(R414:R438,"-")</f>
        <v>0</v>
      </c>
      <c r="S412" s="8" t="s">
        <v>4</v>
      </c>
      <c r="T412" s="25"/>
      <c r="U412" s="62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6"/>
      <c r="AG412" s="27">
        <f>COUNTIF(AG414:AG438,"-")</f>
        <v>0</v>
      </c>
      <c r="AH412" s="27">
        <f>COUNTIF(AH414:AH438,"-")</f>
        <v>0</v>
      </c>
    </row>
    <row r="413" spans="1:34" ht="15" hidden="1" customHeight="1" x14ac:dyDescent="0.25">
      <c r="A413" s="60">
        <f t="shared" si="82"/>
        <v>0</v>
      </c>
      <c r="B413" s="125"/>
      <c r="C413" s="9" t="s">
        <v>5</v>
      </c>
      <c r="D413" s="28"/>
      <c r="E413" s="62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30"/>
      <c r="Q413" s="27">
        <f>COUNTIF(Q414:Q438,"-")+COUNTIF(Q414:Q438,"+")</f>
        <v>0</v>
      </c>
      <c r="R413" s="27">
        <f>COUNTIF(R414:R438,"-")+COUNTIF(R414:R438,"+")</f>
        <v>0</v>
      </c>
      <c r="S413" s="8" t="s">
        <v>5</v>
      </c>
      <c r="T413" s="25"/>
      <c r="U413" s="62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6"/>
      <c r="AG413" s="27">
        <f>COUNTIF(AG414:AG438,"-")+COUNTIF(AG414:AG438,"+")</f>
        <v>0</v>
      </c>
      <c r="AH413" s="27">
        <f>COUNTIF(AH414:AH438,"-")+COUNTIF(AH414:AH438,"+")</f>
        <v>0</v>
      </c>
    </row>
    <row r="414" spans="1:34" ht="15" hidden="1" customHeight="1" outlineLevel="1" x14ac:dyDescent="0.25">
      <c r="A414" s="60">
        <f t="shared" si="82"/>
        <v>0</v>
      </c>
      <c r="B414" s="15">
        <f>B412</f>
        <v>0</v>
      </c>
      <c r="C414" s="31"/>
      <c r="D414" s="10"/>
      <c r="E414" s="32"/>
      <c r="F414" s="32"/>
      <c r="G414" s="32"/>
      <c r="H414" s="32"/>
      <c r="I414" s="32"/>
      <c r="J414" s="32"/>
      <c r="K414" s="32"/>
      <c r="L414" s="32"/>
      <c r="M414" s="32"/>
      <c r="N414" s="33"/>
      <c r="O414" s="32"/>
      <c r="P414" s="32"/>
      <c r="Q414" s="76" t="str">
        <f>IF(E414=0,"",IF(E414&gt;=$E$6,"+","-"))</f>
        <v/>
      </c>
      <c r="R414" s="76" t="str">
        <f>IF(C414&gt;0,IF(AND(F414&lt;=$F$6,G414&lt;=$G$6,H414&lt;=$H$6,I414&lt;=$I$6,J414&lt;=$J$6,K414&lt;=$K$6,L414&lt;=$L$6,M414&lt;=$M$6,N414&lt;=$N$6,O414&lt;=$O$6,P414&lt;=$P$6),"+","-"),"")</f>
        <v/>
      </c>
      <c r="S414" s="31"/>
      <c r="T414" s="10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76" t="str">
        <f>IF(U414=0,"",IF(U414&gt;=$U$6,"+","-"))</f>
        <v/>
      </c>
      <c r="AH414" s="76" t="str">
        <f>IF(S414&gt;0,IF(AND(V414&lt;=$V$6,W414&lt;=$W$6,X414&lt;=$X$6,Y414&lt;=$Y$6,Z414&lt;=$Z$6,AA414&lt;=$AA$6,AB414&lt;=$AB$6,AC414&lt;=$AC$6,AD414&lt;=$AD$6,AE414&lt;=$AE$6,AF414&lt;=$AF$6),"+","-"),"")</f>
        <v/>
      </c>
    </row>
    <row r="415" spans="1:34" ht="15" hidden="1" customHeight="1" outlineLevel="1" x14ac:dyDescent="0.25">
      <c r="A415" s="60">
        <f t="shared" si="82"/>
        <v>0</v>
      </c>
      <c r="B415" s="15">
        <f>B414</f>
        <v>0</v>
      </c>
      <c r="C415" s="31"/>
      <c r="D415" s="10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76" t="str">
        <f t="shared" ref="Q415:Q437" si="83">IF(E415=0,"",IF(E415&gt;=$E$6,"+","-"))</f>
        <v/>
      </c>
      <c r="R415" s="76" t="str">
        <f t="shared" ref="R415:R438" si="84">IF(C415&gt;0,IF(AND(F415&lt;=$F$6,G415&lt;=$G$6,H415&lt;=$H$6,I415&lt;=$I$6,J415&lt;=$J$6,K415&lt;=$K$6,L415&lt;=$L$6,M415&lt;=$M$6,N415&lt;=$N$6,O415&lt;=$O$6,P415&lt;=$P$6),"+","-"),"")</f>
        <v/>
      </c>
      <c r="S415" s="31"/>
      <c r="T415" s="10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76" t="str">
        <f t="shared" ref="AG415:AG438" si="85">IF(U415=0,"",IF(U415&gt;=$U$6,"+","-"))</f>
        <v/>
      </c>
      <c r="AH415" s="76" t="str">
        <f t="shared" ref="AH415:AH438" si="86">IF(S415&gt;0,IF(AND(V415&lt;=$V$6,W415&lt;=$W$6,X415&lt;=$X$6,Y415&lt;=$Y$6,Z415&lt;=$Z$6,AA415&lt;=$AA$6,AB415&lt;=$AB$6,AC415&lt;=$AC$6,AD415&lt;=$AD$6,AE415&lt;=$AE$6,AF415&lt;=$AF$6),"+","-"),"")</f>
        <v/>
      </c>
    </row>
    <row r="416" spans="1:34" ht="15" hidden="1" customHeight="1" outlineLevel="1" x14ac:dyDescent="0.25">
      <c r="A416" s="60">
        <f t="shared" si="82"/>
        <v>0</v>
      </c>
      <c r="B416" s="15">
        <f t="shared" ref="B416:B438" si="87">B415</f>
        <v>0</v>
      </c>
      <c r="C416" s="31"/>
      <c r="D416" s="10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76" t="str">
        <f t="shared" si="83"/>
        <v/>
      </c>
      <c r="R416" s="76" t="str">
        <f t="shared" si="84"/>
        <v/>
      </c>
      <c r="S416" s="31"/>
      <c r="T416" s="10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76" t="str">
        <f t="shared" si="85"/>
        <v/>
      </c>
      <c r="AH416" s="76" t="str">
        <f t="shared" si="86"/>
        <v/>
      </c>
    </row>
    <row r="417" spans="1:34" ht="15" hidden="1" customHeight="1" outlineLevel="1" x14ac:dyDescent="0.25">
      <c r="A417" s="60">
        <f t="shared" si="82"/>
        <v>0</v>
      </c>
      <c r="B417" s="15">
        <f t="shared" si="87"/>
        <v>0</v>
      </c>
      <c r="C417" s="31"/>
      <c r="D417" s="10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76" t="str">
        <f t="shared" si="83"/>
        <v/>
      </c>
      <c r="R417" s="76" t="str">
        <f t="shared" si="84"/>
        <v/>
      </c>
      <c r="S417" s="31"/>
      <c r="T417" s="10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76" t="str">
        <f t="shared" si="85"/>
        <v/>
      </c>
      <c r="AH417" s="76" t="str">
        <f t="shared" si="86"/>
        <v/>
      </c>
    </row>
    <row r="418" spans="1:34" ht="15" hidden="1" customHeight="1" outlineLevel="1" x14ac:dyDescent="0.25">
      <c r="A418" s="60">
        <f t="shared" si="82"/>
        <v>0</v>
      </c>
      <c r="B418" s="15">
        <f t="shared" si="87"/>
        <v>0</v>
      </c>
      <c r="C418" s="31"/>
      <c r="D418" s="10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76" t="str">
        <f t="shared" si="83"/>
        <v/>
      </c>
      <c r="R418" s="76" t="str">
        <f t="shared" si="84"/>
        <v/>
      </c>
      <c r="S418" s="31"/>
      <c r="T418" s="10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76" t="str">
        <f t="shared" si="85"/>
        <v/>
      </c>
      <c r="AH418" s="76" t="str">
        <f t="shared" si="86"/>
        <v/>
      </c>
    </row>
    <row r="419" spans="1:34" ht="15" hidden="1" customHeight="1" outlineLevel="1" x14ac:dyDescent="0.25">
      <c r="A419" s="60">
        <f t="shared" si="82"/>
        <v>0</v>
      </c>
      <c r="B419" s="15">
        <f t="shared" si="87"/>
        <v>0</v>
      </c>
      <c r="C419" s="31"/>
      <c r="D419" s="10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76" t="str">
        <f t="shared" si="83"/>
        <v/>
      </c>
      <c r="R419" s="76" t="str">
        <f t="shared" si="84"/>
        <v/>
      </c>
      <c r="S419" s="31"/>
      <c r="T419" s="10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76" t="str">
        <f t="shared" si="85"/>
        <v/>
      </c>
      <c r="AH419" s="76" t="str">
        <f t="shared" si="86"/>
        <v/>
      </c>
    </row>
    <row r="420" spans="1:34" ht="15" hidden="1" customHeight="1" outlineLevel="1" x14ac:dyDescent="0.25">
      <c r="A420" s="60">
        <f t="shared" si="82"/>
        <v>0</v>
      </c>
      <c r="B420" s="15">
        <f t="shared" si="87"/>
        <v>0</v>
      </c>
      <c r="C420" s="31"/>
      <c r="D420" s="10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76" t="str">
        <f t="shared" si="83"/>
        <v/>
      </c>
      <c r="R420" s="76" t="str">
        <f t="shared" si="84"/>
        <v/>
      </c>
      <c r="S420" s="31"/>
      <c r="T420" s="10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76" t="str">
        <f t="shared" si="85"/>
        <v/>
      </c>
      <c r="AH420" s="76" t="str">
        <f t="shared" si="86"/>
        <v/>
      </c>
    </row>
    <row r="421" spans="1:34" ht="15" hidden="1" customHeight="1" outlineLevel="1" x14ac:dyDescent="0.25">
      <c r="A421" s="60">
        <f t="shared" si="82"/>
        <v>0</v>
      </c>
      <c r="B421" s="15">
        <f t="shared" si="87"/>
        <v>0</v>
      </c>
      <c r="C421" s="34"/>
      <c r="D421" s="10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76" t="str">
        <f t="shared" si="83"/>
        <v/>
      </c>
      <c r="R421" s="76" t="str">
        <f t="shared" si="84"/>
        <v/>
      </c>
      <c r="S421" s="34"/>
      <c r="T421" s="10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76" t="str">
        <f t="shared" si="85"/>
        <v/>
      </c>
      <c r="AH421" s="76" t="str">
        <f t="shared" si="86"/>
        <v/>
      </c>
    </row>
    <row r="422" spans="1:34" ht="15" hidden="1" customHeight="1" outlineLevel="1" x14ac:dyDescent="0.25">
      <c r="A422" s="60">
        <f t="shared" si="82"/>
        <v>0</v>
      </c>
      <c r="B422" s="15">
        <f t="shared" si="87"/>
        <v>0</v>
      </c>
      <c r="C422" s="34"/>
      <c r="D422" s="10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76" t="str">
        <f t="shared" si="83"/>
        <v/>
      </c>
      <c r="R422" s="76" t="str">
        <f t="shared" si="84"/>
        <v/>
      </c>
      <c r="S422" s="34"/>
      <c r="T422" s="10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76" t="str">
        <f t="shared" si="85"/>
        <v/>
      </c>
      <c r="AH422" s="76" t="str">
        <f t="shared" si="86"/>
        <v/>
      </c>
    </row>
    <row r="423" spans="1:34" ht="15" hidden="1" customHeight="1" outlineLevel="1" x14ac:dyDescent="0.25">
      <c r="A423" s="60">
        <f t="shared" si="82"/>
        <v>0</v>
      </c>
      <c r="B423" s="15">
        <f t="shared" si="87"/>
        <v>0</v>
      </c>
      <c r="C423" s="34"/>
      <c r="D423" s="10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76" t="str">
        <f t="shared" si="83"/>
        <v/>
      </c>
      <c r="R423" s="76" t="str">
        <f t="shared" si="84"/>
        <v/>
      </c>
      <c r="S423" s="34"/>
      <c r="T423" s="10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76" t="str">
        <f t="shared" si="85"/>
        <v/>
      </c>
      <c r="AH423" s="76" t="str">
        <f t="shared" si="86"/>
        <v/>
      </c>
    </row>
    <row r="424" spans="1:34" ht="15" hidden="1" customHeight="1" outlineLevel="1" x14ac:dyDescent="0.25">
      <c r="A424" s="60">
        <f t="shared" si="82"/>
        <v>0</v>
      </c>
      <c r="B424" s="15">
        <f t="shared" si="87"/>
        <v>0</v>
      </c>
      <c r="C424" s="34"/>
      <c r="D424" s="10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76" t="str">
        <f t="shared" si="83"/>
        <v/>
      </c>
      <c r="R424" s="76" t="str">
        <f t="shared" si="84"/>
        <v/>
      </c>
      <c r="S424" s="34"/>
      <c r="T424" s="10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76" t="str">
        <f t="shared" si="85"/>
        <v/>
      </c>
      <c r="AH424" s="76" t="str">
        <f t="shared" si="86"/>
        <v/>
      </c>
    </row>
    <row r="425" spans="1:34" ht="15" hidden="1" customHeight="1" outlineLevel="1" x14ac:dyDescent="0.25">
      <c r="A425" s="60">
        <f t="shared" si="82"/>
        <v>0</v>
      </c>
      <c r="B425" s="15">
        <f t="shared" si="87"/>
        <v>0</v>
      </c>
      <c r="C425" s="34"/>
      <c r="D425" s="10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76" t="str">
        <f t="shared" si="83"/>
        <v/>
      </c>
      <c r="R425" s="76" t="str">
        <f t="shared" si="84"/>
        <v/>
      </c>
      <c r="S425" s="34"/>
      <c r="T425" s="10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76" t="str">
        <f t="shared" si="85"/>
        <v/>
      </c>
      <c r="AH425" s="76" t="str">
        <f t="shared" si="86"/>
        <v/>
      </c>
    </row>
    <row r="426" spans="1:34" ht="15" hidden="1" customHeight="1" outlineLevel="1" x14ac:dyDescent="0.25">
      <c r="A426" s="60">
        <f t="shared" si="82"/>
        <v>0</v>
      </c>
      <c r="B426" s="15">
        <f t="shared" si="87"/>
        <v>0</v>
      </c>
      <c r="C426" s="34"/>
      <c r="D426" s="10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76" t="str">
        <f t="shared" si="83"/>
        <v/>
      </c>
      <c r="R426" s="76" t="str">
        <f t="shared" si="84"/>
        <v/>
      </c>
      <c r="S426" s="34"/>
      <c r="T426" s="10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76" t="str">
        <f t="shared" si="85"/>
        <v/>
      </c>
      <c r="AH426" s="76" t="str">
        <f t="shared" si="86"/>
        <v/>
      </c>
    </row>
    <row r="427" spans="1:34" ht="15" hidden="1" customHeight="1" outlineLevel="1" x14ac:dyDescent="0.25">
      <c r="A427" s="60">
        <f t="shared" si="82"/>
        <v>0</v>
      </c>
      <c r="B427" s="15">
        <f t="shared" si="87"/>
        <v>0</v>
      </c>
      <c r="C427" s="34"/>
      <c r="D427" s="10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76" t="str">
        <f t="shared" si="83"/>
        <v/>
      </c>
      <c r="R427" s="76" t="str">
        <f t="shared" si="84"/>
        <v/>
      </c>
      <c r="S427" s="34"/>
      <c r="T427" s="10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76" t="str">
        <f t="shared" si="85"/>
        <v/>
      </c>
      <c r="AH427" s="76" t="str">
        <f t="shared" si="86"/>
        <v/>
      </c>
    </row>
    <row r="428" spans="1:34" ht="15" hidden="1" customHeight="1" outlineLevel="1" x14ac:dyDescent="0.25">
      <c r="A428" s="60">
        <f t="shared" si="82"/>
        <v>0</v>
      </c>
      <c r="B428" s="15">
        <f t="shared" si="87"/>
        <v>0</v>
      </c>
      <c r="C428" s="34"/>
      <c r="D428" s="10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76" t="str">
        <f t="shared" si="83"/>
        <v/>
      </c>
      <c r="R428" s="76" t="str">
        <f t="shared" si="84"/>
        <v/>
      </c>
      <c r="S428" s="34"/>
      <c r="T428" s="10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76" t="str">
        <f t="shared" si="85"/>
        <v/>
      </c>
      <c r="AH428" s="76" t="str">
        <f t="shared" si="86"/>
        <v/>
      </c>
    </row>
    <row r="429" spans="1:34" ht="15" hidden="1" customHeight="1" outlineLevel="1" x14ac:dyDescent="0.25">
      <c r="A429" s="60">
        <f t="shared" si="82"/>
        <v>0</v>
      </c>
      <c r="B429" s="15">
        <f t="shared" si="87"/>
        <v>0</v>
      </c>
      <c r="C429" s="34"/>
      <c r="D429" s="10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76" t="str">
        <f t="shared" si="83"/>
        <v/>
      </c>
      <c r="R429" s="76" t="str">
        <f t="shared" si="84"/>
        <v/>
      </c>
      <c r="S429" s="34"/>
      <c r="T429" s="10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76" t="str">
        <f t="shared" si="85"/>
        <v/>
      </c>
      <c r="AH429" s="76" t="str">
        <f t="shared" si="86"/>
        <v/>
      </c>
    </row>
    <row r="430" spans="1:34" ht="15" hidden="1" customHeight="1" outlineLevel="1" x14ac:dyDescent="0.25">
      <c r="A430" s="60">
        <f t="shared" si="82"/>
        <v>0</v>
      </c>
      <c r="B430" s="15">
        <f t="shared" si="87"/>
        <v>0</v>
      </c>
      <c r="C430" s="34"/>
      <c r="D430" s="10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76" t="str">
        <f t="shared" si="83"/>
        <v/>
      </c>
      <c r="R430" s="76" t="str">
        <f t="shared" si="84"/>
        <v/>
      </c>
      <c r="S430" s="34"/>
      <c r="T430" s="10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76" t="str">
        <f t="shared" si="85"/>
        <v/>
      </c>
      <c r="AH430" s="76" t="str">
        <f t="shared" si="86"/>
        <v/>
      </c>
    </row>
    <row r="431" spans="1:34" ht="15" hidden="1" customHeight="1" outlineLevel="1" x14ac:dyDescent="0.25">
      <c r="A431" s="60">
        <f t="shared" si="82"/>
        <v>0</v>
      </c>
      <c r="B431" s="15">
        <f t="shared" si="87"/>
        <v>0</v>
      </c>
      <c r="C431" s="34"/>
      <c r="D431" s="10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76" t="str">
        <f t="shared" si="83"/>
        <v/>
      </c>
      <c r="R431" s="76" t="str">
        <f t="shared" si="84"/>
        <v/>
      </c>
      <c r="S431" s="34"/>
      <c r="T431" s="10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76" t="str">
        <f t="shared" si="85"/>
        <v/>
      </c>
      <c r="AH431" s="76" t="str">
        <f t="shared" si="86"/>
        <v/>
      </c>
    </row>
    <row r="432" spans="1:34" ht="15" hidden="1" customHeight="1" outlineLevel="1" x14ac:dyDescent="0.25">
      <c r="A432" s="60">
        <f t="shared" si="82"/>
        <v>0</v>
      </c>
      <c r="B432" s="15">
        <f t="shared" si="87"/>
        <v>0</v>
      </c>
      <c r="C432" s="34"/>
      <c r="D432" s="10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76" t="str">
        <f t="shared" si="83"/>
        <v/>
      </c>
      <c r="R432" s="76" t="str">
        <f t="shared" si="84"/>
        <v/>
      </c>
      <c r="S432" s="34"/>
      <c r="T432" s="10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76" t="str">
        <f t="shared" si="85"/>
        <v/>
      </c>
      <c r="AH432" s="76" t="str">
        <f t="shared" si="86"/>
        <v/>
      </c>
    </row>
    <row r="433" spans="1:34" ht="15" hidden="1" customHeight="1" outlineLevel="1" x14ac:dyDescent="0.25">
      <c r="A433" s="60">
        <f t="shared" si="82"/>
        <v>0</v>
      </c>
      <c r="B433" s="15">
        <f t="shared" si="87"/>
        <v>0</v>
      </c>
      <c r="C433" s="34"/>
      <c r="D433" s="10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76" t="str">
        <f t="shared" si="83"/>
        <v/>
      </c>
      <c r="R433" s="76" t="str">
        <f t="shared" si="84"/>
        <v/>
      </c>
      <c r="S433" s="34"/>
      <c r="T433" s="10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76" t="str">
        <f t="shared" si="85"/>
        <v/>
      </c>
      <c r="AH433" s="76" t="str">
        <f t="shared" si="86"/>
        <v/>
      </c>
    </row>
    <row r="434" spans="1:34" ht="15" hidden="1" customHeight="1" outlineLevel="1" x14ac:dyDescent="0.25">
      <c r="A434" s="60">
        <f t="shared" si="82"/>
        <v>0</v>
      </c>
      <c r="B434" s="15">
        <f t="shared" si="87"/>
        <v>0</v>
      </c>
      <c r="C434" s="34"/>
      <c r="D434" s="10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76" t="str">
        <f t="shared" si="83"/>
        <v/>
      </c>
      <c r="R434" s="76" t="str">
        <f t="shared" si="84"/>
        <v/>
      </c>
      <c r="S434" s="34"/>
      <c r="T434" s="10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76" t="str">
        <f t="shared" si="85"/>
        <v/>
      </c>
      <c r="AH434" s="76" t="str">
        <f t="shared" si="86"/>
        <v/>
      </c>
    </row>
    <row r="435" spans="1:34" ht="15" hidden="1" customHeight="1" outlineLevel="1" x14ac:dyDescent="0.25">
      <c r="A435" s="60">
        <f t="shared" si="82"/>
        <v>0</v>
      </c>
      <c r="B435" s="15">
        <f t="shared" si="87"/>
        <v>0</v>
      </c>
      <c r="C435" s="34"/>
      <c r="D435" s="10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76" t="str">
        <f t="shared" si="83"/>
        <v/>
      </c>
      <c r="R435" s="76" t="str">
        <f t="shared" si="84"/>
        <v/>
      </c>
      <c r="S435" s="34"/>
      <c r="T435" s="10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76" t="str">
        <f t="shared" si="85"/>
        <v/>
      </c>
      <c r="AH435" s="76" t="str">
        <f t="shared" si="86"/>
        <v/>
      </c>
    </row>
    <row r="436" spans="1:34" ht="15" hidden="1" customHeight="1" outlineLevel="1" x14ac:dyDescent="0.25">
      <c r="A436" s="60">
        <f t="shared" si="82"/>
        <v>0</v>
      </c>
      <c r="B436" s="15">
        <f t="shared" si="87"/>
        <v>0</v>
      </c>
      <c r="C436" s="34"/>
      <c r="D436" s="10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76" t="str">
        <f t="shared" si="83"/>
        <v/>
      </c>
      <c r="R436" s="76" t="str">
        <f t="shared" si="84"/>
        <v/>
      </c>
      <c r="S436" s="34"/>
      <c r="T436" s="10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76" t="str">
        <f t="shared" si="85"/>
        <v/>
      </c>
      <c r="AH436" s="76" t="str">
        <f t="shared" si="86"/>
        <v/>
      </c>
    </row>
    <row r="437" spans="1:34" ht="15" hidden="1" customHeight="1" outlineLevel="1" x14ac:dyDescent="0.25">
      <c r="A437" s="60">
        <f t="shared" si="82"/>
        <v>0</v>
      </c>
      <c r="B437" s="15">
        <f t="shared" si="87"/>
        <v>0</v>
      </c>
      <c r="C437" s="34"/>
      <c r="D437" s="10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76" t="str">
        <f t="shared" si="83"/>
        <v/>
      </c>
      <c r="R437" s="76" t="str">
        <f t="shared" si="84"/>
        <v/>
      </c>
      <c r="S437" s="34"/>
      <c r="T437" s="10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76" t="str">
        <f t="shared" si="85"/>
        <v/>
      </c>
      <c r="AH437" s="76" t="str">
        <f t="shared" si="86"/>
        <v/>
      </c>
    </row>
    <row r="438" spans="1:34" ht="15" hidden="1" customHeight="1" outlineLevel="1" x14ac:dyDescent="0.25">
      <c r="A438" s="60">
        <f t="shared" si="82"/>
        <v>0</v>
      </c>
      <c r="B438" s="15">
        <f t="shared" si="87"/>
        <v>0</v>
      </c>
      <c r="C438" s="34"/>
      <c r="D438" s="10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76" t="str">
        <f>IF(C438=0,"",IF(E438&gt;=$E$6,"+","-"))</f>
        <v/>
      </c>
      <c r="R438" s="76" t="str">
        <f t="shared" si="84"/>
        <v/>
      </c>
      <c r="S438" s="34"/>
      <c r="T438" s="10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76" t="str">
        <f t="shared" si="85"/>
        <v/>
      </c>
      <c r="AH438" s="76" t="str">
        <f t="shared" si="86"/>
        <v/>
      </c>
    </row>
    <row r="439" spans="1:34" ht="15" hidden="1" customHeight="1" x14ac:dyDescent="0.25">
      <c r="A439" s="60">
        <f t="shared" si="82"/>
        <v>0</v>
      </c>
      <c r="B439" s="124"/>
      <c r="C439" s="8" t="s">
        <v>4</v>
      </c>
      <c r="D439" s="22"/>
      <c r="E439" s="62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4"/>
      <c r="Q439" s="27">
        <f>COUNTIF(Q441:Q465,"-")</f>
        <v>0</v>
      </c>
      <c r="R439" s="27">
        <f>COUNTIF(R441:R465,"-")</f>
        <v>0</v>
      </c>
      <c r="S439" s="8" t="s">
        <v>4</v>
      </c>
      <c r="T439" s="25"/>
      <c r="U439" s="62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6"/>
      <c r="AG439" s="27">
        <f>COUNTIF(AG441:AG465,"-")</f>
        <v>0</v>
      </c>
      <c r="AH439" s="27">
        <f>COUNTIF(AH441:AH465,"-")</f>
        <v>0</v>
      </c>
    </row>
    <row r="440" spans="1:34" ht="15" hidden="1" customHeight="1" x14ac:dyDescent="0.25">
      <c r="A440" s="60">
        <f t="shared" si="82"/>
        <v>0</v>
      </c>
      <c r="B440" s="125"/>
      <c r="C440" s="9" t="s">
        <v>5</v>
      </c>
      <c r="D440" s="28"/>
      <c r="E440" s="62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30"/>
      <c r="Q440" s="27">
        <f>COUNTIF(Q441:Q465,"-")+COUNTIF(Q441:Q465,"+")</f>
        <v>0</v>
      </c>
      <c r="R440" s="27">
        <f>COUNTIF(R441:R465,"-")+COUNTIF(R441:R465,"+")</f>
        <v>0</v>
      </c>
      <c r="S440" s="8" t="s">
        <v>5</v>
      </c>
      <c r="T440" s="25"/>
      <c r="U440" s="62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6"/>
      <c r="AG440" s="27">
        <f>COUNTIF(AG441:AG465,"-")+COUNTIF(AG441:AG465,"+")</f>
        <v>0</v>
      </c>
      <c r="AH440" s="27">
        <f>COUNTIF(AH441:AH465,"-")+COUNTIF(AH441:AH465,"+")</f>
        <v>0</v>
      </c>
    </row>
    <row r="441" spans="1:34" ht="15" hidden="1" customHeight="1" outlineLevel="1" x14ac:dyDescent="0.25">
      <c r="A441" s="60">
        <f t="shared" si="82"/>
        <v>0</v>
      </c>
      <c r="B441" s="15">
        <f>B439</f>
        <v>0</v>
      </c>
      <c r="C441" s="31"/>
      <c r="D441" s="10"/>
      <c r="E441" s="32"/>
      <c r="F441" s="32"/>
      <c r="G441" s="32"/>
      <c r="H441" s="32"/>
      <c r="I441" s="32"/>
      <c r="J441" s="32"/>
      <c r="K441" s="32"/>
      <c r="L441" s="32"/>
      <c r="M441" s="32"/>
      <c r="N441" s="33"/>
      <c r="O441" s="32"/>
      <c r="P441" s="32"/>
      <c r="Q441" s="76" t="str">
        <f>IF(E441=0,"",IF(E441&gt;=$E$6,"+","-"))</f>
        <v/>
      </c>
      <c r="R441" s="76" t="str">
        <f>IF(C441&gt;0,IF(AND(F441&lt;=$F$6,G441&lt;=$G$6,H441&lt;=$H$6,I441&lt;=$I$6,J441&lt;=$J$6,K441&lt;=$K$6,L441&lt;=$L$6,M441&lt;=$M$6,N441&lt;=$N$6,O441&lt;=$O$6,P441&lt;=$P$6),"+","-"),"")</f>
        <v/>
      </c>
      <c r="S441" s="31"/>
      <c r="T441" s="10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76" t="str">
        <f>IF(U441=0,"",IF(U441&gt;=$U$6,"+","-"))</f>
        <v/>
      </c>
      <c r="AH441" s="76" t="str">
        <f>IF(S441&gt;0,IF(AND(V441&lt;=$V$6,W441&lt;=$W$6,X441&lt;=$X$6,Y441&lt;=$Y$6,Z441&lt;=$Z$6,AA441&lt;=$AA$6,AB441&lt;=$AB$6,AC441&lt;=$AC$6,AD441&lt;=$AD$6,AE441&lt;=$AE$6,AF441&lt;=$AF$6),"+","-"),"")</f>
        <v/>
      </c>
    </row>
    <row r="442" spans="1:34" ht="15" hidden="1" customHeight="1" outlineLevel="1" x14ac:dyDescent="0.25">
      <c r="A442" s="60">
        <f t="shared" si="82"/>
        <v>0</v>
      </c>
      <c r="B442" s="15">
        <f>B441</f>
        <v>0</v>
      </c>
      <c r="C442" s="31"/>
      <c r="D442" s="10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76" t="str">
        <f t="shared" ref="Q442:Q464" si="88">IF(E442=0,"",IF(E442&gt;=$E$6,"+","-"))</f>
        <v/>
      </c>
      <c r="R442" s="76" t="str">
        <f t="shared" ref="R442:R465" si="89">IF(C442&gt;0,IF(AND(F442&lt;=$F$6,G442&lt;=$G$6,H442&lt;=$H$6,I442&lt;=$I$6,J442&lt;=$J$6,K442&lt;=$K$6,L442&lt;=$L$6,M442&lt;=$M$6,N442&lt;=$N$6,O442&lt;=$O$6,P442&lt;=$P$6),"+","-"),"")</f>
        <v/>
      </c>
      <c r="S442" s="31"/>
      <c r="T442" s="10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76" t="str">
        <f t="shared" ref="AG442:AG465" si="90">IF(U442=0,"",IF(U442&gt;=$U$6,"+","-"))</f>
        <v/>
      </c>
      <c r="AH442" s="76" t="str">
        <f t="shared" ref="AH442:AH465" si="91">IF(S442&gt;0,IF(AND(V442&lt;=$V$6,W442&lt;=$W$6,X442&lt;=$X$6,Y442&lt;=$Y$6,Z442&lt;=$Z$6,AA442&lt;=$AA$6,AB442&lt;=$AB$6,AC442&lt;=$AC$6,AD442&lt;=$AD$6,AE442&lt;=$AE$6,AF442&lt;=$AF$6),"+","-"),"")</f>
        <v/>
      </c>
    </row>
    <row r="443" spans="1:34" ht="15" hidden="1" customHeight="1" outlineLevel="1" x14ac:dyDescent="0.25">
      <c r="A443" s="60">
        <f t="shared" si="82"/>
        <v>0</v>
      </c>
      <c r="B443" s="15">
        <f t="shared" ref="B443:B465" si="92">B442</f>
        <v>0</v>
      </c>
      <c r="C443" s="31"/>
      <c r="D443" s="10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76" t="str">
        <f t="shared" si="88"/>
        <v/>
      </c>
      <c r="R443" s="76" t="str">
        <f t="shared" si="89"/>
        <v/>
      </c>
      <c r="S443" s="31"/>
      <c r="T443" s="10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76" t="str">
        <f t="shared" si="90"/>
        <v/>
      </c>
      <c r="AH443" s="76" t="str">
        <f t="shared" si="91"/>
        <v/>
      </c>
    </row>
    <row r="444" spans="1:34" ht="15" hidden="1" customHeight="1" outlineLevel="1" x14ac:dyDescent="0.25">
      <c r="A444" s="60">
        <f t="shared" si="82"/>
        <v>0</v>
      </c>
      <c r="B444" s="15">
        <f t="shared" si="92"/>
        <v>0</v>
      </c>
      <c r="C444" s="31"/>
      <c r="D444" s="10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76" t="str">
        <f t="shared" si="88"/>
        <v/>
      </c>
      <c r="R444" s="76" t="str">
        <f t="shared" si="89"/>
        <v/>
      </c>
      <c r="S444" s="31"/>
      <c r="T444" s="10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76" t="str">
        <f t="shared" si="90"/>
        <v/>
      </c>
      <c r="AH444" s="76" t="str">
        <f t="shared" si="91"/>
        <v/>
      </c>
    </row>
    <row r="445" spans="1:34" ht="15" hidden="1" customHeight="1" outlineLevel="1" x14ac:dyDescent="0.25">
      <c r="A445" s="60">
        <f t="shared" si="82"/>
        <v>0</v>
      </c>
      <c r="B445" s="15">
        <f t="shared" si="92"/>
        <v>0</v>
      </c>
      <c r="C445" s="31"/>
      <c r="D445" s="10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76" t="str">
        <f t="shared" si="88"/>
        <v/>
      </c>
      <c r="R445" s="76" t="str">
        <f t="shared" si="89"/>
        <v/>
      </c>
      <c r="S445" s="31"/>
      <c r="T445" s="10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76" t="str">
        <f t="shared" si="90"/>
        <v/>
      </c>
      <c r="AH445" s="76" t="str">
        <f t="shared" si="91"/>
        <v/>
      </c>
    </row>
    <row r="446" spans="1:34" ht="15" hidden="1" customHeight="1" outlineLevel="1" x14ac:dyDescent="0.25">
      <c r="A446" s="60">
        <f t="shared" si="82"/>
        <v>0</v>
      </c>
      <c r="B446" s="15">
        <f t="shared" si="92"/>
        <v>0</v>
      </c>
      <c r="C446" s="31"/>
      <c r="D446" s="10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76" t="str">
        <f t="shared" si="88"/>
        <v/>
      </c>
      <c r="R446" s="76" t="str">
        <f t="shared" si="89"/>
        <v/>
      </c>
      <c r="S446" s="31"/>
      <c r="T446" s="10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76" t="str">
        <f t="shared" si="90"/>
        <v/>
      </c>
      <c r="AH446" s="76" t="str">
        <f t="shared" si="91"/>
        <v/>
      </c>
    </row>
    <row r="447" spans="1:34" ht="15" hidden="1" customHeight="1" outlineLevel="1" x14ac:dyDescent="0.25">
      <c r="A447" s="60">
        <f t="shared" si="82"/>
        <v>0</v>
      </c>
      <c r="B447" s="15">
        <f t="shared" si="92"/>
        <v>0</v>
      </c>
      <c r="C447" s="31"/>
      <c r="D447" s="10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76" t="str">
        <f t="shared" si="88"/>
        <v/>
      </c>
      <c r="R447" s="76" t="str">
        <f t="shared" si="89"/>
        <v/>
      </c>
      <c r="S447" s="31"/>
      <c r="T447" s="10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76" t="str">
        <f t="shared" si="90"/>
        <v/>
      </c>
      <c r="AH447" s="76" t="str">
        <f t="shared" si="91"/>
        <v/>
      </c>
    </row>
    <row r="448" spans="1:34" ht="15" hidden="1" customHeight="1" outlineLevel="1" x14ac:dyDescent="0.25">
      <c r="A448" s="60">
        <f t="shared" si="82"/>
        <v>0</v>
      </c>
      <c r="B448" s="15">
        <f t="shared" si="92"/>
        <v>0</v>
      </c>
      <c r="C448" s="34"/>
      <c r="D448" s="10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76" t="str">
        <f t="shared" si="88"/>
        <v/>
      </c>
      <c r="R448" s="76" t="str">
        <f t="shared" si="89"/>
        <v/>
      </c>
      <c r="S448" s="34"/>
      <c r="T448" s="10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76" t="str">
        <f t="shared" si="90"/>
        <v/>
      </c>
      <c r="AH448" s="76" t="str">
        <f t="shared" si="91"/>
        <v/>
      </c>
    </row>
    <row r="449" spans="1:34" ht="15" hidden="1" customHeight="1" outlineLevel="1" x14ac:dyDescent="0.25">
      <c r="A449" s="60">
        <f t="shared" si="82"/>
        <v>0</v>
      </c>
      <c r="B449" s="15">
        <f t="shared" si="92"/>
        <v>0</v>
      </c>
      <c r="C449" s="34"/>
      <c r="D449" s="10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76" t="str">
        <f t="shared" si="88"/>
        <v/>
      </c>
      <c r="R449" s="76" t="str">
        <f t="shared" si="89"/>
        <v/>
      </c>
      <c r="S449" s="34"/>
      <c r="T449" s="10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76" t="str">
        <f t="shared" si="90"/>
        <v/>
      </c>
      <c r="AH449" s="76" t="str">
        <f t="shared" si="91"/>
        <v/>
      </c>
    </row>
    <row r="450" spans="1:34" ht="15" hidden="1" customHeight="1" outlineLevel="1" x14ac:dyDescent="0.25">
      <c r="A450" s="60">
        <f t="shared" si="82"/>
        <v>0</v>
      </c>
      <c r="B450" s="15">
        <f t="shared" si="92"/>
        <v>0</v>
      </c>
      <c r="C450" s="34"/>
      <c r="D450" s="10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76" t="str">
        <f t="shared" si="88"/>
        <v/>
      </c>
      <c r="R450" s="76" t="str">
        <f t="shared" si="89"/>
        <v/>
      </c>
      <c r="S450" s="34"/>
      <c r="T450" s="10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76" t="str">
        <f t="shared" si="90"/>
        <v/>
      </c>
      <c r="AH450" s="76" t="str">
        <f t="shared" si="91"/>
        <v/>
      </c>
    </row>
    <row r="451" spans="1:34" ht="15" hidden="1" customHeight="1" outlineLevel="1" x14ac:dyDescent="0.25">
      <c r="A451" s="60">
        <f t="shared" si="82"/>
        <v>0</v>
      </c>
      <c r="B451" s="15">
        <f t="shared" si="92"/>
        <v>0</v>
      </c>
      <c r="C451" s="34"/>
      <c r="D451" s="10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76" t="str">
        <f t="shared" si="88"/>
        <v/>
      </c>
      <c r="R451" s="76" t="str">
        <f t="shared" si="89"/>
        <v/>
      </c>
      <c r="S451" s="34"/>
      <c r="T451" s="10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76" t="str">
        <f t="shared" si="90"/>
        <v/>
      </c>
      <c r="AH451" s="76" t="str">
        <f t="shared" si="91"/>
        <v/>
      </c>
    </row>
    <row r="452" spans="1:34" ht="15" hidden="1" customHeight="1" outlineLevel="1" x14ac:dyDescent="0.25">
      <c r="A452" s="60">
        <f t="shared" si="82"/>
        <v>0</v>
      </c>
      <c r="B452" s="15">
        <f t="shared" si="92"/>
        <v>0</v>
      </c>
      <c r="C452" s="34"/>
      <c r="D452" s="10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76" t="str">
        <f t="shared" si="88"/>
        <v/>
      </c>
      <c r="R452" s="76" t="str">
        <f t="shared" si="89"/>
        <v/>
      </c>
      <c r="S452" s="34"/>
      <c r="T452" s="10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76" t="str">
        <f t="shared" si="90"/>
        <v/>
      </c>
      <c r="AH452" s="76" t="str">
        <f t="shared" si="91"/>
        <v/>
      </c>
    </row>
    <row r="453" spans="1:34" ht="15" hidden="1" customHeight="1" outlineLevel="1" x14ac:dyDescent="0.25">
      <c r="A453" s="60">
        <f t="shared" si="82"/>
        <v>0</v>
      </c>
      <c r="B453" s="15">
        <f t="shared" si="92"/>
        <v>0</v>
      </c>
      <c r="C453" s="34"/>
      <c r="D453" s="10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76" t="str">
        <f t="shared" si="88"/>
        <v/>
      </c>
      <c r="R453" s="76" t="str">
        <f t="shared" si="89"/>
        <v/>
      </c>
      <c r="S453" s="34"/>
      <c r="T453" s="10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76" t="str">
        <f t="shared" si="90"/>
        <v/>
      </c>
      <c r="AH453" s="76" t="str">
        <f t="shared" si="91"/>
        <v/>
      </c>
    </row>
    <row r="454" spans="1:34" ht="15" hidden="1" customHeight="1" outlineLevel="1" x14ac:dyDescent="0.25">
      <c r="A454" s="60">
        <f t="shared" si="82"/>
        <v>0</v>
      </c>
      <c r="B454" s="15">
        <f t="shared" si="92"/>
        <v>0</v>
      </c>
      <c r="C454" s="34"/>
      <c r="D454" s="10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76" t="str">
        <f t="shared" si="88"/>
        <v/>
      </c>
      <c r="R454" s="76" t="str">
        <f t="shared" si="89"/>
        <v/>
      </c>
      <c r="S454" s="34"/>
      <c r="T454" s="10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76" t="str">
        <f t="shared" si="90"/>
        <v/>
      </c>
      <c r="AH454" s="76" t="str">
        <f t="shared" si="91"/>
        <v/>
      </c>
    </row>
    <row r="455" spans="1:34" ht="15" hidden="1" customHeight="1" outlineLevel="1" x14ac:dyDescent="0.25">
      <c r="A455" s="60">
        <f t="shared" si="82"/>
        <v>0</v>
      </c>
      <c r="B455" s="15">
        <f t="shared" si="92"/>
        <v>0</v>
      </c>
      <c r="C455" s="34"/>
      <c r="D455" s="10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76" t="str">
        <f t="shared" si="88"/>
        <v/>
      </c>
      <c r="R455" s="76" t="str">
        <f t="shared" si="89"/>
        <v/>
      </c>
      <c r="S455" s="34"/>
      <c r="T455" s="10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76" t="str">
        <f t="shared" si="90"/>
        <v/>
      </c>
      <c r="AH455" s="76" t="str">
        <f t="shared" si="91"/>
        <v/>
      </c>
    </row>
    <row r="456" spans="1:34" ht="15" hidden="1" customHeight="1" outlineLevel="1" x14ac:dyDescent="0.25">
      <c r="A456" s="60">
        <f t="shared" ref="A456:A519" si="93">IF((SUM(D456:R456)+SUM(S456:AH456))=0,0,1)</f>
        <v>0</v>
      </c>
      <c r="B456" s="15">
        <f t="shared" si="92"/>
        <v>0</v>
      </c>
      <c r="C456" s="34"/>
      <c r="D456" s="10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76" t="str">
        <f t="shared" si="88"/>
        <v/>
      </c>
      <c r="R456" s="76" t="str">
        <f t="shared" si="89"/>
        <v/>
      </c>
      <c r="S456" s="34"/>
      <c r="T456" s="10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76" t="str">
        <f t="shared" si="90"/>
        <v/>
      </c>
      <c r="AH456" s="76" t="str">
        <f t="shared" si="91"/>
        <v/>
      </c>
    </row>
    <row r="457" spans="1:34" ht="15" hidden="1" customHeight="1" outlineLevel="1" x14ac:dyDescent="0.25">
      <c r="A457" s="60">
        <f t="shared" si="93"/>
        <v>0</v>
      </c>
      <c r="B457" s="15">
        <f t="shared" si="92"/>
        <v>0</v>
      </c>
      <c r="C457" s="34"/>
      <c r="D457" s="10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76" t="str">
        <f t="shared" si="88"/>
        <v/>
      </c>
      <c r="R457" s="76" t="str">
        <f t="shared" si="89"/>
        <v/>
      </c>
      <c r="S457" s="34"/>
      <c r="T457" s="10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76" t="str">
        <f t="shared" si="90"/>
        <v/>
      </c>
      <c r="AH457" s="76" t="str">
        <f t="shared" si="91"/>
        <v/>
      </c>
    </row>
    <row r="458" spans="1:34" ht="15" hidden="1" customHeight="1" outlineLevel="1" x14ac:dyDescent="0.25">
      <c r="A458" s="60">
        <f t="shared" si="93"/>
        <v>0</v>
      </c>
      <c r="B458" s="15">
        <f t="shared" si="92"/>
        <v>0</v>
      </c>
      <c r="C458" s="34"/>
      <c r="D458" s="10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76" t="str">
        <f t="shared" si="88"/>
        <v/>
      </c>
      <c r="R458" s="76" t="str">
        <f t="shared" si="89"/>
        <v/>
      </c>
      <c r="S458" s="34"/>
      <c r="T458" s="10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76" t="str">
        <f t="shared" si="90"/>
        <v/>
      </c>
      <c r="AH458" s="76" t="str">
        <f t="shared" si="91"/>
        <v/>
      </c>
    </row>
    <row r="459" spans="1:34" ht="15" hidden="1" customHeight="1" outlineLevel="1" x14ac:dyDescent="0.25">
      <c r="A459" s="60">
        <f t="shared" si="93"/>
        <v>0</v>
      </c>
      <c r="B459" s="15">
        <f t="shared" si="92"/>
        <v>0</v>
      </c>
      <c r="C459" s="34"/>
      <c r="D459" s="10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76" t="str">
        <f t="shared" si="88"/>
        <v/>
      </c>
      <c r="R459" s="76" t="str">
        <f t="shared" si="89"/>
        <v/>
      </c>
      <c r="S459" s="34"/>
      <c r="T459" s="10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76" t="str">
        <f t="shared" si="90"/>
        <v/>
      </c>
      <c r="AH459" s="76" t="str">
        <f t="shared" si="91"/>
        <v/>
      </c>
    </row>
    <row r="460" spans="1:34" ht="15" hidden="1" customHeight="1" outlineLevel="1" x14ac:dyDescent="0.25">
      <c r="A460" s="60">
        <f t="shared" si="93"/>
        <v>0</v>
      </c>
      <c r="B460" s="15">
        <f t="shared" si="92"/>
        <v>0</v>
      </c>
      <c r="C460" s="34"/>
      <c r="D460" s="10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76" t="str">
        <f t="shared" si="88"/>
        <v/>
      </c>
      <c r="R460" s="76" t="str">
        <f t="shared" si="89"/>
        <v/>
      </c>
      <c r="S460" s="34"/>
      <c r="T460" s="10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76" t="str">
        <f t="shared" si="90"/>
        <v/>
      </c>
      <c r="AH460" s="76" t="str">
        <f t="shared" si="91"/>
        <v/>
      </c>
    </row>
    <row r="461" spans="1:34" ht="15" hidden="1" customHeight="1" outlineLevel="1" x14ac:dyDescent="0.25">
      <c r="A461" s="60">
        <f t="shared" si="93"/>
        <v>0</v>
      </c>
      <c r="B461" s="15">
        <f t="shared" si="92"/>
        <v>0</v>
      </c>
      <c r="C461" s="34"/>
      <c r="D461" s="10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76" t="str">
        <f t="shared" si="88"/>
        <v/>
      </c>
      <c r="R461" s="76" t="str">
        <f t="shared" si="89"/>
        <v/>
      </c>
      <c r="S461" s="34"/>
      <c r="T461" s="10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76" t="str">
        <f t="shared" si="90"/>
        <v/>
      </c>
      <c r="AH461" s="76" t="str">
        <f t="shared" si="91"/>
        <v/>
      </c>
    </row>
    <row r="462" spans="1:34" ht="15" hidden="1" customHeight="1" outlineLevel="1" x14ac:dyDescent="0.25">
      <c r="A462" s="60">
        <f t="shared" si="93"/>
        <v>0</v>
      </c>
      <c r="B462" s="15">
        <f t="shared" si="92"/>
        <v>0</v>
      </c>
      <c r="C462" s="34"/>
      <c r="D462" s="10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76" t="str">
        <f t="shared" si="88"/>
        <v/>
      </c>
      <c r="R462" s="76" t="str">
        <f t="shared" si="89"/>
        <v/>
      </c>
      <c r="S462" s="34"/>
      <c r="T462" s="10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76" t="str">
        <f t="shared" si="90"/>
        <v/>
      </c>
      <c r="AH462" s="76" t="str">
        <f t="shared" si="91"/>
        <v/>
      </c>
    </row>
    <row r="463" spans="1:34" ht="15" hidden="1" customHeight="1" outlineLevel="1" x14ac:dyDescent="0.25">
      <c r="A463" s="60">
        <f t="shared" si="93"/>
        <v>0</v>
      </c>
      <c r="B463" s="15">
        <f t="shared" si="92"/>
        <v>0</v>
      </c>
      <c r="C463" s="34"/>
      <c r="D463" s="10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76" t="str">
        <f t="shared" si="88"/>
        <v/>
      </c>
      <c r="R463" s="76" t="str">
        <f t="shared" si="89"/>
        <v/>
      </c>
      <c r="S463" s="34"/>
      <c r="T463" s="10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76" t="str">
        <f t="shared" si="90"/>
        <v/>
      </c>
      <c r="AH463" s="76" t="str">
        <f t="shared" si="91"/>
        <v/>
      </c>
    </row>
    <row r="464" spans="1:34" ht="15" hidden="1" customHeight="1" outlineLevel="1" x14ac:dyDescent="0.25">
      <c r="A464" s="60">
        <f t="shared" si="93"/>
        <v>0</v>
      </c>
      <c r="B464" s="15">
        <f t="shared" si="92"/>
        <v>0</v>
      </c>
      <c r="C464" s="34"/>
      <c r="D464" s="10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76" t="str">
        <f t="shared" si="88"/>
        <v/>
      </c>
      <c r="R464" s="76" t="str">
        <f t="shared" si="89"/>
        <v/>
      </c>
      <c r="S464" s="34"/>
      <c r="T464" s="10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76" t="str">
        <f t="shared" si="90"/>
        <v/>
      </c>
      <c r="AH464" s="76" t="str">
        <f t="shared" si="91"/>
        <v/>
      </c>
    </row>
    <row r="465" spans="1:34" ht="15" hidden="1" customHeight="1" outlineLevel="1" x14ac:dyDescent="0.25">
      <c r="A465" s="60">
        <f t="shared" si="93"/>
        <v>0</v>
      </c>
      <c r="B465" s="15">
        <f t="shared" si="92"/>
        <v>0</v>
      </c>
      <c r="C465" s="34"/>
      <c r="D465" s="10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76" t="str">
        <f>IF(C465=0,"",IF(E465&gt;=$E$6,"+","-"))</f>
        <v/>
      </c>
      <c r="R465" s="76" t="str">
        <f t="shared" si="89"/>
        <v/>
      </c>
      <c r="S465" s="34"/>
      <c r="T465" s="10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76" t="str">
        <f t="shared" si="90"/>
        <v/>
      </c>
      <c r="AH465" s="76" t="str">
        <f t="shared" si="91"/>
        <v/>
      </c>
    </row>
    <row r="466" spans="1:34" ht="15" hidden="1" customHeight="1" x14ac:dyDescent="0.25">
      <c r="A466" s="60">
        <f t="shared" si="93"/>
        <v>0</v>
      </c>
      <c r="B466" s="124"/>
      <c r="C466" s="8" t="s">
        <v>4</v>
      </c>
      <c r="D466" s="22"/>
      <c r="E466" s="62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4"/>
      <c r="Q466" s="27">
        <f>COUNTIF(Q468:Q492,"-")</f>
        <v>0</v>
      </c>
      <c r="R466" s="27">
        <f>COUNTIF(R468:R492,"-")</f>
        <v>0</v>
      </c>
      <c r="S466" s="8" t="s">
        <v>4</v>
      </c>
      <c r="T466" s="25"/>
      <c r="U466" s="62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6"/>
      <c r="AG466" s="27">
        <f>COUNTIF(AG468:AG492,"-")</f>
        <v>0</v>
      </c>
      <c r="AH466" s="27">
        <f>COUNTIF(AH468:AH492,"-")</f>
        <v>0</v>
      </c>
    </row>
    <row r="467" spans="1:34" ht="15" hidden="1" customHeight="1" x14ac:dyDescent="0.25">
      <c r="A467" s="60">
        <f t="shared" si="93"/>
        <v>0</v>
      </c>
      <c r="B467" s="125"/>
      <c r="C467" s="9" t="s">
        <v>5</v>
      </c>
      <c r="D467" s="28"/>
      <c r="E467" s="62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30"/>
      <c r="Q467" s="27">
        <f>COUNTIF(Q468:Q492,"-")+COUNTIF(Q468:Q492,"+")</f>
        <v>0</v>
      </c>
      <c r="R467" s="27">
        <f>COUNTIF(R468:R492,"-")+COUNTIF(R468:R492,"+")</f>
        <v>0</v>
      </c>
      <c r="S467" s="8" t="s">
        <v>5</v>
      </c>
      <c r="T467" s="25"/>
      <c r="U467" s="62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6"/>
      <c r="AG467" s="27">
        <f>COUNTIF(AG468:AG492,"-")+COUNTIF(AG468:AG492,"+")</f>
        <v>0</v>
      </c>
      <c r="AH467" s="27">
        <f>COUNTIF(AH468:AH492,"-")+COUNTIF(AH468:AH492,"+")</f>
        <v>0</v>
      </c>
    </row>
    <row r="468" spans="1:34" ht="15" hidden="1" customHeight="1" outlineLevel="1" x14ac:dyDescent="0.25">
      <c r="A468" s="60">
        <f t="shared" si="93"/>
        <v>0</v>
      </c>
      <c r="B468" s="15">
        <f>B466</f>
        <v>0</v>
      </c>
      <c r="C468" s="31"/>
      <c r="D468" s="10"/>
      <c r="E468" s="32"/>
      <c r="F468" s="32"/>
      <c r="G468" s="32"/>
      <c r="H468" s="32"/>
      <c r="I468" s="32"/>
      <c r="J468" s="32"/>
      <c r="K468" s="32"/>
      <c r="L468" s="32"/>
      <c r="M468" s="32"/>
      <c r="N468" s="33"/>
      <c r="O468" s="32"/>
      <c r="P468" s="32"/>
      <c r="Q468" s="76" t="str">
        <f>IF(E468=0,"",IF(E468&gt;=$E$6,"+","-"))</f>
        <v/>
      </c>
      <c r="R468" s="76" t="str">
        <f>IF(C468&gt;0,IF(AND(F468&lt;=$F$6,G468&lt;=$G$6,H468&lt;=$H$6,I468&lt;=$I$6,J468&lt;=$J$6,K468&lt;=$K$6,L468&lt;=$L$6,M468&lt;=$M$6,N468&lt;=$N$6,O468&lt;=$O$6,P468&lt;=$P$6),"+","-"),"")</f>
        <v/>
      </c>
      <c r="S468" s="31"/>
      <c r="T468" s="10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76" t="str">
        <f>IF(U468=0,"",IF(U468&gt;=$U$6,"+","-"))</f>
        <v/>
      </c>
      <c r="AH468" s="76" t="str">
        <f>IF(S468&gt;0,IF(AND(V468&lt;=$V$6,W468&lt;=$W$6,X468&lt;=$X$6,Y468&lt;=$Y$6,Z468&lt;=$Z$6,AA468&lt;=$AA$6,AB468&lt;=$AB$6,AC468&lt;=$AC$6,AD468&lt;=$AD$6,AE468&lt;=$AE$6,AF468&lt;=$AF$6),"+","-"),"")</f>
        <v/>
      </c>
    </row>
    <row r="469" spans="1:34" ht="15" hidden="1" customHeight="1" outlineLevel="1" x14ac:dyDescent="0.25">
      <c r="A469" s="60">
        <f t="shared" si="93"/>
        <v>0</v>
      </c>
      <c r="B469" s="15">
        <f>B468</f>
        <v>0</v>
      </c>
      <c r="C469" s="31"/>
      <c r="D469" s="10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76" t="str">
        <f t="shared" ref="Q469:Q491" si="94">IF(E469=0,"",IF(E469&gt;=$E$6,"+","-"))</f>
        <v/>
      </c>
      <c r="R469" s="76" t="str">
        <f t="shared" ref="R469:R492" si="95">IF(C469&gt;0,IF(AND(F469&lt;=$F$6,G469&lt;=$G$6,H469&lt;=$H$6,I469&lt;=$I$6,J469&lt;=$J$6,K469&lt;=$K$6,L469&lt;=$L$6,M469&lt;=$M$6,N469&lt;=$N$6,O469&lt;=$O$6,P469&lt;=$P$6),"+","-"),"")</f>
        <v/>
      </c>
      <c r="S469" s="31"/>
      <c r="T469" s="10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76" t="str">
        <f t="shared" ref="AG469:AG492" si="96">IF(U469=0,"",IF(U469&gt;=$U$6,"+","-"))</f>
        <v/>
      </c>
      <c r="AH469" s="76" t="str">
        <f t="shared" ref="AH469:AH492" si="97">IF(S469&gt;0,IF(AND(V469&lt;=$V$6,W469&lt;=$W$6,X469&lt;=$X$6,Y469&lt;=$Y$6,Z469&lt;=$Z$6,AA469&lt;=$AA$6,AB469&lt;=$AB$6,AC469&lt;=$AC$6,AD469&lt;=$AD$6,AE469&lt;=$AE$6,AF469&lt;=$AF$6),"+","-"),"")</f>
        <v/>
      </c>
    </row>
    <row r="470" spans="1:34" ht="15" hidden="1" customHeight="1" outlineLevel="1" x14ac:dyDescent="0.25">
      <c r="A470" s="60">
        <f t="shared" si="93"/>
        <v>0</v>
      </c>
      <c r="B470" s="15">
        <f t="shared" ref="B470:B492" si="98">B469</f>
        <v>0</v>
      </c>
      <c r="C470" s="31"/>
      <c r="D470" s="10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76" t="str">
        <f t="shared" si="94"/>
        <v/>
      </c>
      <c r="R470" s="76" t="str">
        <f t="shared" si="95"/>
        <v/>
      </c>
      <c r="S470" s="31"/>
      <c r="T470" s="10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76" t="str">
        <f t="shared" si="96"/>
        <v/>
      </c>
      <c r="AH470" s="76" t="str">
        <f t="shared" si="97"/>
        <v/>
      </c>
    </row>
    <row r="471" spans="1:34" ht="15" hidden="1" customHeight="1" outlineLevel="1" x14ac:dyDescent="0.25">
      <c r="A471" s="60">
        <f t="shared" si="93"/>
        <v>0</v>
      </c>
      <c r="B471" s="15">
        <f t="shared" si="98"/>
        <v>0</v>
      </c>
      <c r="C471" s="31"/>
      <c r="D471" s="10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76" t="str">
        <f t="shared" si="94"/>
        <v/>
      </c>
      <c r="R471" s="76" t="str">
        <f t="shared" si="95"/>
        <v/>
      </c>
      <c r="S471" s="31"/>
      <c r="T471" s="10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76" t="str">
        <f t="shared" si="96"/>
        <v/>
      </c>
      <c r="AH471" s="76" t="str">
        <f t="shared" si="97"/>
        <v/>
      </c>
    </row>
    <row r="472" spans="1:34" ht="15" hidden="1" customHeight="1" outlineLevel="1" x14ac:dyDescent="0.25">
      <c r="A472" s="60">
        <f t="shared" si="93"/>
        <v>0</v>
      </c>
      <c r="B472" s="15">
        <f t="shared" si="98"/>
        <v>0</v>
      </c>
      <c r="C472" s="31"/>
      <c r="D472" s="10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76" t="str">
        <f t="shared" si="94"/>
        <v/>
      </c>
      <c r="R472" s="76" t="str">
        <f t="shared" si="95"/>
        <v/>
      </c>
      <c r="S472" s="31"/>
      <c r="T472" s="10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76" t="str">
        <f t="shared" si="96"/>
        <v/>
      </c>
      <c r="AH472" s="76" t="str">
        <f t="shared" si="97"/>
        <v/>
      </c>
    </row>
    <row r="473" spans="1:34" ht="15" hidden="1" customHeight="1" outlineLevel="1" x14ac:dyDescent="0.25">
      <c r="A473" s="60">
        <f t="shared" si="93"/>
        <v>0</v>
      </c>
      <c r="B473" s="15">
        <f t="shared" si="98"/>
        <v>0</v>
      </c>
      <c r="C473" s="31"/>
      <c r="D473" s="10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76" t="str">
        <f t="shared" si="94"/>
        <v/>
      </c>
      <c r="R473" s="76" t="str">
        <f t="shared" si="95"/>
        <v/>
      </c>
      <c r="S473" s="31"/>
      <c r="T473" s="10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76" t="str">
        <f t="shared" si="96"/>
        <v/>
      </c>
      <c r="AH473" s="76" t="str">
        <f t="shared" si="97"/>
        <v/>
      </c>
    </row>
    <row r="474" spans="1:34" ht="15" hidden="1" customHeight="1" outlineLevel="1" x14ac:dyDescent="0.25">
      <c r="A474" s="60">
        <f t="shared" si="93"/>
        <v>0</v>
      </c>
      <c r="B474" s="15">
        <f t="shared" si="98"/>
        <v>0</v>
      </c>
      <c r="C474" s="31"/>
      <c r="D474" s="10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76" t="str">
        <f t="shared" si="94"/>
        <v/>
      </c>
      <c r="R474" s="76" t="str">
        <f t="shared" si="95"/>
        <v/>
      </c>
      <c r="S474" s="31"/>
      <c r="T474" s="10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76" t="str">
        <f t="shared" si="96"/>
        <v/>
      </c>
      <c r="AH474" s="76" t="str">
        <f t="shared" si="97"/>
        <v/>
      </c>
    </row>
    <row r="475" spans="1:34" ht="15" hidden="1" customHeight="1" outlineLevel="1" x14ac:dyDescent="0.25">
      <c r="A475" s="60">
        <f t="shared" si="93"/>
        <v>0</v>
      </c>
      <c r="B475" s="15">
        <f t="shared" si="98"/>
        <v>0</v>
      </c>
      <c r="C475" s="34"/>
      <c r="D475" s="10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76" t="str">
        <f t="shared" si="94"/>
        <v/>
      </c>
      <c r="R475" s="76" t="str">
        <f t="shared" si="95"/>
        <v/>
      </c>
      <c r="S475" s="34"/>
      <c r="T475" s="10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76" t="str">
        <f t="shared" si="96"/>
        <v/>
      </c>
      <c r="AH475" s="76" t="str">
        <f t="shared" si="97"/>
        <v/>
      </c>
    </row>
    <row r="476" spans="1:34" ht="15" hidden="1" customHeight="1" outlineLevel="1" x14ac:dyDescent="0.25">
      <c r="A476" s="60">
        <f t="shared" si="93"/>
        <v>0</v>
      </c>
      <c r="B476" s="15">
        <f t="shared" si="98"/>
        <v>0</v>
      </c>
      <c r="C476" s="34"/>
      <c r="D476" s="10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76" t="str">
        <f t="shared" si="94"/>
        <v/>
      </c>
      <c r="R476" s="76" t="str">
        <f t="shared" si="95"/>
        <v/>
      </c>
      <c r="S476" s="34"/>
      <c r="T476" s="10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76" t="str">
        <f t="shared" si="96"/>
        <v/>
      </c>
      <c r="AH476" s="76" t="str">
        <f t="shared" si="97"/>
        <v/>
      </c>
    </row>
    <row r="477" spans="1:34" ht="15" hidden="1" customHeight="1" outlineLevel="1" x14ac:dyDescent="0.25">
      <c r="A477" s="60">
        <f t="shared" si="93"/>
        <v>0</v>
      </c>
      <c r="B477" s="15">
        <f t="shared" si="98"/>
        <v>0</v>
      </c>
      <c r="C477" s="34"/>
      <c r="D477" s="10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76" t="str">
        <f t="shared" si="94"/>
        <v/>
      </c>
      <c r="R477" s="76" t="str">
        <f t="shared" si="95"/>
        <v/>
      </c>
      <c r="S477" s="34"/>
      <c r="T477" s="10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76" t="str">
        <f t="shared" si="96"/>
        <v/>
      </c>
      <c r="AH477" s="76" t="str">
        <f t="shared" si="97"/>
        <v/>
      </c>
    </row>
    <row r="478" spans="1:34" ht="15" hidden="1" customHeight="1" outlineLevel="1" x14ac:dyDescent="0.25">
      <c r="A478" s="60">
        <f t="shared" si="93"/>
        <v>0</v>
      </c>
      <c r="B478" s="15">
        <f t="shared" si="98"/>
        <v>0</v>
      </c>
      <c r="C478" s="34"/>
      <c r="D478" s="10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76" t="str">
        <f t="shared" si="94"/>
        <v/>
      </c>
      <c r="R478" s="76" t="str">
        <f t="shared" si="95"/>
        <v/>
      </c>
      <c r="S478" s="34"/>
      <c r="T478" s="10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76" t="str">
        <f t="shared" si="96"/>
        <v/>
      </c>
      <c r="AH478" s="76" t="str">
        <f t="shared" si="97"/>
        <v/>
      </c>
    </row>
    <row r="479" spans="1:34" ht="15" hidden="1" customHeight="1" outlineLevel="1" x14ac:dyDescent="0.25">
      <c r="A479" s="60">
        <f t="shared" si="93"/>
        <v>0</v>
      </c>
      <c r="B479" s="15">
        <f t="shared" si="98"/>
        <v>0</v>
      </c>
      <c r="C479" s="34"/>
      <c r="D479" s="10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76" t="str">
        <f t="shared" si="94"/>
        <v/>
      </c>
      <c r="R479" s="76" t="str">
        <f t="shared" si="95"/>
        <v/>
      </c>
      <c r="S479" s="34"/>
      <c r="T479" s="10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76" t="str">
        <f t="shared" si="96"/>
        <v/>
      </c>
      <c r="AH479" s="76" t="str">
        <f t="shared" si="97"/>
        <v/>
      </c>
    </row>
    <row r="480" spans="1:34" ht="15" hidden="1" customHeight="1" outlineLevel="1" x14ac:dyDescent="0.25">
      <c r="A480" s="60">
        <f t="shared" si="93"/>
        <v>0</v>
      </c>
      <c r="B480" s="15">
        <f t="shared" si="98"/>
        <v>0</v>
      </c>
      <c r="C480" s="34"/>
      <c r="D480" s="10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76" t="str">
        <f t="shared" si="94"/>
        <v/>
      </c>
      <c r="R480" s="76" t="str">
        <f t="shared" si="95"/>
        <v/>
      </c>
      <c r="S480" s="34"/>
      <c r="T480" s="10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76" t="str">
        <f t="shared" si="96"/>
        <v/>
      </c>
      <c r="AH480" s="76" t="str">
        <f t="shared" si="97"/>
        <v/>
      </c>
    </row>
    <row r="481" spans="1:34" ht="15" hidden="1" customHeight="1" outlineLevel="1" x14ac:dyDescent="0.25">
      <c r="A481" s="60">
        <f t="shared" si="93"/>
        <v>0</v>
      </c>
      <c r="B481" s="15">
        <f t="shared" si="98"/>
        <v>0</v>
      </c>
      <c r="C481" s="34"/>
      <c r="D481" s="10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76" t="str">
        <f t="shared" si="94"/>
        <v/>
      </c>
      <c r="R481" s="76" t="str">
        <f t="shared" si="95"/>
        <v/>
      </c>
      <c r="S481" s="34"/>
      <c r="T481" s="10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76" t="str">
        <f t="shared" si="96"/>
        <v/>
      </c>
      <c r="AH481" s="76" t="str">
        <f t="shared" si="97"/>
        <v/>
      </c>
    </row>
    <row r="482" spans="1:34" ht="15" hidden="1" customHeight="1" outlineLevel="1" x14ac:dyDescent="0.25">
      <c r="A482" s="60">
        <f t="shared" si="93"/>
        <v>0</v>
      </c>
      <c r="B482" s="15">
        <f t="shared" si="98"/>
        <v>0</v>
      </c>
      <c r="C482" s="34"/>
      <c r="D482" s="10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76" t="str">
        <f t="shared" si="94"/>
        <v/>
      </c>
      <c r="R482" s="76" t="str">
        <f t="shared" si="95"/>
        <v/>
      </c>
      <c r="S482" s="34"/>
      <c r="T482" s="10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76" t="str">
        <f t="shared" si="96"/>
        <v/>
      </c>
      <c r="AH482" s="76" t="str">
        <f t="shared" si="97"/>
        <v/>
      </c>
    </row>
    <row r="483" spans="1:34" ht="15" hidden="1" customHeight="1" outlineLevel="1" x14ac:dyDescent="0.25">
      <c r="A483" s="60">
        <f t="shared" si="93"/>
        <v>0</v>
      </c>
      <c r="B483" s="15">
        <f t="shared" si="98"/>
        <v>0</v>
      </c>
      <c r="C483" s="34"/>
      <c r="D483" s="10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76" t="str">
        <f t="shared" si="94"/>
        <v/>
      </c>
      <c r="R483" s="76" t="str">
        <f t="shared" si="95"/>
        <v/>
      </c>
      <c r="S483" s="34"/>
      <c r="T483" s="10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76" t="str">
        <f t="shared" si="96"/>
        <v/>
      </c>
      <c r="AH483" s="76" t="str">
        <f t="shared" si="97"/>
        <v/>
      </c>
    </row>
    <row r="484" spans="1:34" ht="15" hidden="1" customHeight="1" outlineLevel="1" x14ac:dyDescent="0.25">
      <c r="A484" s="60">
        <f t="shared" si="93"/>
        <v>0</v>
      </c>
      <c r="B484" s="15">
        <f t="shared" si="98"/>
        <v>0</v>
      </c>
      <c r="C484" s="34"/>
      <c r="D484" s="10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76" t="str">
        <f t="shared" si="94"/>
        <v/>
      </c>
      <c r="R484" s="76" t="str">
        <f t="shared" si="95"/>
        <v/>
      </c>
      <c r="S484" s="34"/>
      <c r="T484" s="10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76" t="str">
        <f t="shared" si="96"/>
        <v/>
      </c>
      <c r="AH484" s="76" t="str">
        <f t="shared" si="97"/>
        <v/>
      </c>
    </row>
    <row r="485" spans="1:34" ht="15" hidden="1" customHeight="1" outlineLevel="1" x14ac:dyDescent="0.25">
      <c r="A485" s="60">
        <f t="shared" si="93"/>
        <v>0</v>
      </c>
      <c r="B485" s="15">
        <f t="shared" si="98"/>
        <v>0</v>
      </c>
      <c r="C485" s="34"/>
      <c r="D485" s="10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76" t="str">
        <f t="shared" si="94"/>
        <v/>
      </c>
      <c r="R485" s="76" t="str">
        <f t="shared" si="95"/>
        <v/>
      </c>
      <c r="S485" s="34"/>
      <c r="T485" s="10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76" t="str">
        <f t="shared" si="96"/>
        <v/>
      </c>
      <c r="AH485" s="76" t="str">
        <f t="shared" si="97"/>
        <v/>
      </c>
    </row>
    <row r="486" spans="1:34" ht="15" hidden="1" customHeight="1" outlineLevel="1" x14ac:dyDescent="0.25">
      <c r="A486" s="60">
        <f t="shared" si="93"/>
        <v>0</v>
      </c>
      <c r="B486" s="15">
        <f t="shared" si="98"/>
        <v>0</v>
      </c>
      <c r="C486" s="34"/>
      <c r="D486" s="10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76" t="str">
        <f t="shared" si="94"/>
        <v/>
      </c>
      <c r="R486" s="76" t="str">
        <f t="shared" si="95"/>
        <v/>
      </c>
      <c r="S486" s="34"/>
      <c r="T486" s="10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76" t="str">
        <f t="shared" si="96"/>
        <v/>
      </c>
      <c r="AH486" s="76" t="str">
        <f t="shared" si="97"/>
        <v/>
      </c>
    </row>
    <row r="487" spans="1:34" ht="15" hidden="1" customHeight="1" outlineLevel="1" x14ac:dyDescent="0.25">
      <c r="A487" s="60">
        <f t="shared" si="93"/>
        <v>0</v>
      </c>
      <c r="B487" s="15">
        <f t="shared" si="98"/>
        <v>0</v>
      </c>
      <c r="C487" s="34"/>
      <c r="D487" s="10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76" t="str">
        <f t="shared" si="94"/>
        <v/>
      </c>
      <c r="R487" s="76" t="str">
        <f t="shared" si="95"/>
        <v/>
      </c>
      <c r="S487" s="34"/>
      <c r="T487" s="10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76" t="str">
        <f t="shared" si="96"/>
        <v/>
      </c>
      <c r="AH487" s="76" t="str">
        <f t="shared" si="97"/>
        <v/>
      </c>
    </row>
    <row r="488" spans="1:34" ht="15" hidden="1" customHeight="1" outlineLevel="1" x14ac:dyDescent="0.25">
      <c r="A488" s="60">
        <f t="shared" si="93"/>
        <v>0</v>
      </c>
      <c r="B488" s="15">
        <f t="shared" si="98"/>
        <v>0</v>
      </c>
      <c r="C488" s="34"/>
      <c r="D488" s="10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76" t="str">
        <f t="shared" si="94"/>
        <v/>
      </c>
      <c r="R488" s="76" t="str">
        <f t="shared" si="95"/>
        <v/>
      </c>
      <c r="S488" s="34"/>
      <c r="T488" s="10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76" t="str">
        <f t="shared" si="96"/>
        <v/>
      </c>
      <c r="AH488" s="76" t="str">
        <f t="shared" si="97"/>
        <v/>
      </c>
    </row>
    <row r="489" spans="1:34" ht="15" hidden="1" customHeight="1" outlineLevel="1" x14ac:dyDescent="0.25">
      <c r="A489" s="60">
        <f t="shared" si="93"/>
        <v>0</v>
      </c>
      <c r="B489" s="15">
        <f t="shared" si="98"/>
        <v>0</v>
      </c>
      <c r="C489" s="34"/>
      <c r="D489" s="10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76" t="str">
        <f t="shared" si="94"/>
        <v/>
      </c>
      <c r="R489" s="76" t="str">
        <f t="shared" si="95"/>
        <v/>
      </c>
      <c r="S489" s="34"/>
      <c r="T489" s="10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76" t="str">
        <f t="shared" si="96"/>
        <v/>
      </c>
      <c r="AH489" s="76" t="str">
        <f t="shared" si="97"/>
        <v/>
      </c>
    </row>
    <row r="490" spans="1:34" ht="15" hidden="1" customHeight="1" outlineLevel="1" x14ac:dyDescent="0.25">
      <c r="A490" s="60">
        <f t="shared" si="93"/>
        <v>0</v>
      </c>
      <c r="B490" s="15">
        <f t="shared" si="98"/>
        <v>0</v>
      </c>
      <c r="C490" s="34"/>
      <c r="D490" s="10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76" t="str">
        <f t="shared" si="94"/>
        <v/>
      </c>
      <c r="R490" s="76" t="str">
        <f t="shared" si="95"/>
        <v/>
      </c>
      <c r="S490" s="34"/>
      <c r="T490" s="10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76" t="str">
        <f t="shared" si="96"/>
        <v/>
      </c>
      <c r="AH490" s="76" t="str">
        <f t="shared" si="97"/>
        <v/>
      </c>
    </row>
    <row r="491" spans="1:34" ht="15" hidden="1" customHeight="1" outlineLevel="1" x14ac:dyDescent="0.25">
      <c r="A491" s="60">
        <f t="shared" si="93"/>
        <v>0</v>
      </c>
      <c r="B491" s="15">
        <f t="shared" si="98"/>
        <v>0</v>
      </c>
      <c r="C491" s="34"/>
      <c r="D491" s="10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76" t="str">
        <f t="shared" si="94"/>
        <v/>
      </c>
      <c r="R491" s="76" t="str">
        <f t="shared" si="95"/>
        <v/>
      </c>
      <c r="S491" s="34"/>
      <c r="T491" s="10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76" t="str">
        <f t="shared" si="96"/>
        <v/>
      </c>
      <c r="AH491" s="76" t="str">
        <f t="shared" si="97"/>
        <v/>
      </c>
    </row>
    <row r="492" spans="1:34" ht="15" hidden="1" customHeight="1" outlineLevel="1" x14ac:dyDescent="0.25">
      <c r="A492" s="60">
        <f t="shared" si="93"/>
        <v>0</v>
      </c>
      <c r="B492" s="15">
        <f t="shared" si="98"/>
        <v>0</v>
      </c>
      <c r="C492" s="34"/>
      <c r="D492" s="10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76" t="str">
        <f>IF(C492=0,"",IF(E492&gt;=$E$6,"+","-"))</f>
        <v/>
      </c>
      <c r="R492" s="76" t="str">
        <f t="shared" si="95"/>
        <v/>
      </c>
      <c r="S492" s="34"/>
      <c r="T492" s="10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76" t="str">
        <f t="shared" si="96"/>
        <v/>
      </c>
      <c r="AH492" s="76" t="str">
        <f t="shared" si="97"/>
        <v/>
      </c>
    </row>
    <row r="493" spans="1:34" ht="15" hidden="1" customHeight="1" x14ac:dyDescent="0.25">
      <c r="A493" s="60">
        <f t="shared" si="93"/>
        <v>0</v>
      </c>
      <c r="B493" s="124"/>
      <c r="C493" s="8" t="s">
        <v>4</v>
      </c>
      <c r="D493" s="22"/>
      <c r="E493" s="62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4"/>
      <c r="Q493" s="27">
        <f>COUNTIF(Q495:Q519,"-")</f>
        <v>0</v>
      </c>
      <c r="R493" s="27">
        <f>COUNTIF(R495:R519,"-")</f>
        <v>0</v>
      </c>
      <c r="S493" s="8" t="s">
        <v>4</v>
      </c>
      <c r="T493" s="25"/>
      <c r="U493" s="62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6"/>
      <c r="AG493" s="27">
        <f>COUNTIF(AG495:AG519,"-")</f>
        <v>0</v>
      </c>
      <c r="AH493" s="27">
        <f>COUNTIF(AH495:AH519,"-")</f>
        <v>0</v>
      </c>
    </row>
    <row r="494" spans="1:34" ht="15" hidden="1" customHeight="1" x14ac:dyDescent="0.25">
      <c r="A494" s="60">
        <f t="shared" si="93"/>
        <v>0</v>
      </c>
      <c r="B494" s="125"/>
      <c r="C494" s="9" t="s">
        <v>5</v>
      </c>
      <c r="D494" s="28"/>
      <c r="E494" s="62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30"/>
      <c r="Q494" s="27">
        <f>COUNTIF(Q495:Q519,"-")+COUNTIF(Q495:Q519,"+")</f>
        <v>0</v>
      </c>
      <c r="R494" s="27">
        <f>COUNTIF(R495:R519,"-")+COUNTIF(R495:R519,"+")</f>
        <v>0</v>
      </c>
      <c r="S494" s="8" t="s">
        <v>5</v>
      </c>
      <c r="T494" s="25"/>
      <c r="U494" s="62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6"/>
      <c r="AG494" s="27">
        <f>COUNTIF(AG495:AG519,"-")+COUNTIF(AG495:AG519,"+")</f>
        <v>0</v>
      </c>
      <c r="AH494" s="27">
        <f>COUNTIF(AH495:AH519,"-")+COUNTIF(AH495:AH519,"+")</f>
        <v>0</v>
      </c>
    </row>
    <row r="495" spans="1:34" ht="15" hidden="1" customHeight="1" outlineLevel="1" x14ac:dyDescent="0.25">
      <c r="A495" s="60">
        <f t="shared" si="93"/>
        <v>0</v>
      </c>
      <c r="B495" s="15">
        <f>B493</f>
        <v>0</v>
      </c>
      <c r="C495" s="31"/>
      <c r="D495" s="10"/>
      <c r="E495" s="32"/>
      <c r="F495" s="32"/>
      <c r="G495" s="32"/>
      <c r="H495" s="32"/>
      <c r="I495" s="32"/>
      <c r="J495" s="32"/>
      <c r="K495" s="32"/>
      <c r="L495" s="32"/>
      <c r="M495" s="32"/>
      <c r="N495" s="33"/>
      <c r="O495" s="32"/>
      <c r="P495" s="32"/>
      <c r="Q495" s="76" t="str">
        <f>IF(E495=0,"",IF(E495&gt;=$E$6,"+","-"))</f>
        <v/>
      </c>
      <c r="R495" s="76" t="str">
        <f>IF(C495&gt;0,IF(AND(F495&lt;=$F$6,G495&lt;=$G$6,H495&lt;=$H$6,I495&lt;=$I$6,J495&lt;=$J$6,K495&lt;=$K$6,L495&lt;=$L$6,M495&lt;=$M$6,N495&lt;=$N$6,O495&lt;=$O$6,P495&lt;=$P$6),"+","-"),"")</f>
        <v/>
      </c>
      <c r="S495" s="31"/>
      <c r="T495" s="10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76" t="str">
        <f>IF(U495=0,"",IF(U495&gt;=$U$6,"+","-"))</f>
        <v/>
      </c>
      <c r="AH495" s="76" t="str">
        <f>IF(S495&gt;0,IF(AND(V495&lt;=$V$6,W495&lt;=$W$6,X495&lt;=$X$6,Y495&lt;=$Y$6,Z495&lt;=$Z$6,AA495&lt;=$AA$6,AB495&lt;=$AB$6,AC495&lt;=$AC$6,AD495&lt;=$AD$6,AE495&lt;=$AE$6,AF495&lt;=$AF$6),"+","-"),"")</f>
        <v/>
      </c>
    </row>
    <row r="496" spans="1:34" ht="15" hidden="1" customHeight="1" outlineLevel="1" x14ac:dyDescent="0.25">
      <c r="A496" s="60">
        <f t="shared" si="93"/>
        <v>0</v>
      </c>
      <c r="B496" s="15">
        <f>B495</f>
        <v>0</v>
      </c>
      <c r="C496" s="31"/>
      <c r="D496" s="10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76" t="str">
        <f t="shared" ref="Q496:Q518" si="99">IF(E496=0,"",IF(E496&gt;=$E$6,"+","-"))</f>
        <v/>
      </c>
      <c r="R496" s="76" t="str">
        <f t="shared" ref="R496:R519" si="100">IF(C496&gt;0,IF(AND(F496&lt;=$F$6,G496&lt;=$G$6,H496&lt;=$H$6,I496&lt;=$I$6,J496&lt;=$J$6,K496&lt;=$K$6,L496&lt;=$L$6,M496&lt;=$M$6,N496&lt;=$N$6,O496&lt;=$O$6,P496&lt;=$P$6),"+","-"),"")</f>
        <v/>
      </c>
      <c r="S496" s="31"/>
      <c r="T496" s="10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76" t="str">
        <f t="shared" ref="AG496:AG519" si="101">IF(U496=0,"",IF(U496&gt;=$U$6,"+","-"))</f>
        <v/>
      </c>
      <c r="AH496" s="76" t="str">
        <f t="shared" ref="AH496:AH519" si="102">IF(S496&gt;0,IF(AND(V496&lt;=$V$6,W496&lt;=$W$6,X496&lt;=$X$6,Y496&lt;=$Y$6,Z496&lt;=$Z$6,AA496&lt;=$AA$6,AB496&lt;=$AB$6,AC496&lt;=$AC$6,AD496&lt;=$AD$6,AE496&lt;=$AE$6,AF496&lt;=$AF$6),"+","-"),"")</f>
        <v/>
      </c>
    </row>
    <row r="497" spans="1:34" ht="15" hidden="1" customHeight="1" outlineLevel="1" x14ac:dyDescent="0.25">
      <c r="A497" s="60">
        <f t="shared" si="93"/>
        <v>0</v>
      </c>
      <c r="B497" s="15">
        <f t="shared" ref="B497:B519" si="103">B496</f>
        <v>0</v>
      </c>
      <c r="C497" s="31"/>
      <c r="D497" s="10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76" t="str">
        <f t="shared" si="99"/>
        <v/>
      </c>
      <c r="R497" s="76" t="str">
        <f t="shared" si="100"/>
        <v/>
      </c>
      <c r="S497" s="31"/>
      <c r="T497" s="10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76" t="str">
        <f t="shared" si="101"/>
        <v/>
      </c>
      <c r="AH497" s="76" t="str">
        <f t="shared" si="102"/>
        <v/>
      </c>
    </row>
    <row r="498" spans="1:34" ht="15" hidden="1" customHeight="1" outlineLevel="1" x14ac:dyDescent="0.25">
      <c r="A498" s="60">
        <f t="shared" si="93"/>
        <v>0</v>
      </c>
      <c r="B498" s="15">
        <f t="shared" si="103"/>
        <v>0</v>
      </c>
      <c r="C498" s="31"/>
      <c r="D498" s="10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76" t="str">
        <f t="shared" si="99"/>
        <v/>
      </c>
      <c r="R498" s="76" t="str">
        <f t="shared" si="100"/>
        <v/>
      </c>
      <c r="S498" s="31"/>
      <c r="T498" s="10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76" t="str">
        <f t="shared" si="101"/>
        <v/>
      </c>
      <c r="AH498" s="76" t="str">
        <f t="shared" si="102"/>
        <v/>
      </c>
    </row>
    <row r="499" spans="1:34" ht="15" hidden="1" customHeight="1" outlineLevel="1" x14ac:dyDescent="0.25">
      <c r="A499" s="60">
        <f t="shared" si="93"/>
        <v>0</v>
      </c>
      <c r="B499" s="15">
        <f t="shared" si="103"/>
        <v>0</v>
      </c>
      <c r="C499" s="31"/>
      <c r="D499" s="10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76" t="str">
        <f t="shared" si="99"/>
        <v/>
      </c>
      <c r="R499" s="76" t="str">
        <f t="shared" si="100"/>
        <v/>
      </c>
      <c r="S499" s="31"/>
      <c r="T499" s="10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76" t="str">
        <f t="shared" si="101"/>
        <v/>
      </c>
      <c r="AH499" s="76" t="str">
        <f t="shared" si="102"/>
        <v/>
      </c>
    </row>
    <row r="500" spans="1:34" ht="15" hidden="1" customHeight="1" outlineLevel="1" x14ac:dyDescent="0.25">
      <c r="A500" s="60">
        <f t="shared" si="93"/>
        <v>0</v>
      </c>
      <c r="B500" s="15">
        <f t="shared" si="103"/>
        <v>0</v>
      </c>
      <c r="C500" s="31"/>
      <c r="D500" s="10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76" t="str">
        <f t="shared" si="99"/>
        <v/>
      </c>
      <c r="R500" s="76" t="str">
        <f t="shared" si="100"/>
        <v/>
      </c>
      <c r="S500" s="31"/>
      <c r="T500" s="10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76" t="str">
        <f t="shared" si="101"/>
        <v/>
      </c>
      <c r="AH500" s="76" t="str">
        <f t="shared" si="102"/>
        <v/>
      </c>
    </row>
    <row r="501" spans="1:34" ht="15" hidden="1" customHeight="1" outlineLevel="1" x14ac:dyDescent="0.25">
      <c r="A501" s="60">
        <f t="shared" si="93"/>
        <v>0</v>
      </c>
      <c r="B501" s="15">
        <f t="shared" si="103"/>
        <v>0</v>
      </c>
      <c r="C501" s="31"/>
      <c r="D501" s="10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76" t="str">
        <f t="shared" si="99"/>
        <v/>
      </c>
      <c r="R501" s="76" t="str">
        <f t="shared" si="100"/>
        <v/>
      </c>
      <c r="S501" s="31"/>
      <c r="T501" s="10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76" t="str">
        <f t="shared" si="101"/>
        <v/>
      </c>
      <c r="AH501" s="76" t="str">
        <f t="shared" si="102"/>
        <v/>
      </c>
    </row>
    <row r="502" spans="1:34" ht="15" hidden="1" customHeight="1" outlineLevel="1" x14ac:dyDescent="0.25">
      <c r="A502" s="60">
        <f t="shared" si="93"/>
        <v>0</v>
      </c>
      <c r="B502" s="15">
        <f t="shared" si="103"/>
        <v>0</v>
      </c>
      <c r="C502" s="34"/>
      <c r="D502" s="10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76" t="str">
        <f t="shared" si="99"/>
        <v/>
      </c>
      <c r="R502" s="76" t="str">
        <f t="shared" si="100"/>
        <v/>
      </c>
      <c r="S502" s="34"/>
      <c r="T502" s="10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76" t="str">
        <f t="shared" si="101"/>
        <v/>
      </c>
      <c r="AH502" s="76" t="str">
        <f t="shared" si="102"/>
        <v/>
      </c>
    </row>
    <row r="503" spans="1:34" ht="15" hidden="1" customHeight="1" outlineLevel="1" x14ac:dyDescent="0.25">
      <c r="A503" s="60">
        <f t="shared" si="93"/>
        <v>0</v>
      </c>
      <c r="B503" s="15">
        <f t="shared" si="103"/>
        <v>0</v>
      </c>
      <c r="C503" s="34"/>
      <c r="D503" s="10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76" t="str">
        <f t="shared" si="99"/>
        <v/>
      </c>
      <c r="R503" s="76" t="str">
        <f t="shared" si="100"/>
        <v/>
      </c>
      <c r="S503" s="34"/>
      <c r="T503" s="10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76" t="str">
        <f t="shared" si="101"/>
        <v/>
      </c>
      <c r="AH503" s="76" t="str">
        <f t="shared" si="102"/>
        <v/>
      </c>
    </row>
    <row r="504" spans="1:34" ht="15" hidden="1" customHeight="1" outlineLevel="1" x14ac:dyDescent="0.25">
      <c r="A504" s="60">
        <f t="shared" si="93"/>
        <v>0</v>
      </c>
      <c r="B504" s="15">
        <f t="shared" si="103"/>
        <v>0</v>
      </c>
      <c r="C504" s="34"/>
      <c r="D504" s="10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76" t="str">
        <f t="shared" si="99"/>
        <v/>
      </c>
      <c r="R504" s="76" t="str">
        <f t="shared" si="100"/>
        <v/>
      </c>
      <c r="S504" s="34"/>
      <c r="T504" s="10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76" t="str">
        <f t="shared" si="101"/>
        <v/>
      </c>
      <c r="AH504" s="76" t="str">
        <f t="shared" si="102"/>
        <v/>
      </c>
    </row>
    <row r="505" spans="1:34" ht="15" hidden="1" customHeight="1" outlineLevel="1" x14ac:dyDescent="0.25">
      <c r="A505" s="60">
        <f t="shared" si="93"/>
        <v>0</v>
      </c>
      <c r="B505" s="15">
        <f t="shared" si="103"/>
        <v>0</v>
      </c>
      <c r="C505" s="34"/>
      <c r="D505" s="10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76" t="str">
        <f t="shared" si="99"/>
        <v/>
      </c>
      <c r="R505" s="76" t="str">
        <f t="shared" si="100"/>
        <v/>
      </c>
      <c r="S505" s="34"/>
      <c r="T505" s="10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76" t="str">
        <f t="shared" si="101"/>
        <v/>
      </c>
      <c r="AH505" s="76" t="str">
        <f t="shared" si="102"/>
        <v/>
      </c>
    </row>
    <row r="506" spans="1:34" ht="15" hidden="1" customHeight="1" outlineLevel="1" x14ac:dyDescent="0.25">
      <c r="A506" s="60">
        <f t="shared" si="93"/>
        <v>0</v>
      </c>
      <c r="B506" s="15">
        <f t="shared" si="103"/>
        <v>0</v>
      </c>
      <c r="C506" s="34"/>
      <c r="D506" s="10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76" t="str">
        <f t="shared" si="99"/>
        <v/>
      </c>
      <c r="R506" s="76" t="str">
        <f t="shared" si="100"/>
        <v/>
      </c>
      <c r="S506" s="34"/>
      <c r="T506" s="10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76" t="str">
        <f t="shared" si="101"/>
        <v/>
      </c>
      <c r="AH506" s="76" t="str">
        <f t="shared" si="102"/>
        <v/>
      </c>
    </row>
    <row r="507" spans="1:34" ht="15" hidden="1" customHeight="1" outlineLevel="1" x14ac:dyDescent="0.25">
      <c r="A507" s="60">
        <f t="shared" si="93"/>
        <v>0</v>
      </c>
      <c r="B507" s="15">
        <f t="shared" si="103"/>
        <v>0</v>
      </c>
      <c r="C507" s="34"/>
      <c r="D507" s="10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76" t="str">
        <f t="shared" si="99"/>
        <v/>
      </c>
      <c r="R507" s="76" t="str">
        <f t="shared" si="100"/>
        <v/>
      </c>
      <c r="S507" s="34"/>
      <c r="T507" s="10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76" t="str">
        <f t="shared" si="101"/>
        <v/>
      </c>
      <c r="AH507" s="76" t="str">
        <f t="shared" si="102"/>
        <v/>
      </c>
    </row>
    <row r="508" spans="1:34" ht="15" hidden="1" customHeight="1" outlineLevel="1" x14ac:dyDescent="0.25">
      <c r="A508" s="60">
        <f t="shared" si="93"/>
        <v>0</v>
      </c>
      <c r="B508" s="15">
        <f t="shared" si="103"/>
        <v>0</v>
      </c>
      <c r="C508" s="34"/>
      <c r="D508" s="10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76" t="str">
        <f t="shared" si="99"/>
        <v/>
      </c>
      <c r="R508" s="76" t="str">
        <f t="shared" si="100"/>
        <v/>
      </c>
      <c r="S508" s="34"/>
      <c r="T508" s="10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76" t="str">
        <f t="shared" si="101"/>
        <v/>
      </c>
      <c r="AH508" s="76" t="str">
        <f t="shared" si="102"/>
        <v/>
      </c>
    </row>
    <row r="509" spans="1:34" ht="15" hidden="1" customHeight="1" outlineLevel="1" x14ac:dyDescent="0.25">
      <c r="A509" s="60">
        <f t="shared" si="93"/>
        <v>0</v>
      </c>
      <c r="B509" s="15">
        <f t="shared" si="103"/>
        <v>0</v>
      </c>
      <c r="C509" s="34"/>
      <c r="D509" s="10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76" t="str">
        <f t="shared" si="99"/>
        <v/>
      </c>
      <c r="R509" s="76" t="str">
        <f t="shared" si="100"/>
        <v/>
      </c>
      <c r="S509" s="34"/>
      <c r="T509" s="10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76" t="str">
        <f t="shared" si="101"/>
        <v/>
      </c>
      <c r="AH509" s="76" t="str">
        <f t="shared" si="102"/>
        <v/>
      </c>
    </row>
    <row r="510" spans="1:34" ht="15" hidden="1" customHeight="1" outlineLevel="1" x14ac:dyDescent="0.25">
      <c r="A510" s="60">
        <f t="shared" si="93"/>
        <v>0</v>
      </c>
      <c r="B510" s="15">
        <f t="shared" si="103"/>
        <v>0</v>
      </c>
      <c r="C510" s="34"/>
      <c r="D510" s="10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76" t="str">
        <f t="shared" si="99"/>
        <v/>
      </c>
      <c r="R510" s="76" t="str">
        <f t="shared" si="100"/>
        <v/>
      </c>
      <c r="S510" s="34"/>
      <c r="T510" s="10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76" t="str">
        <f t="shared" si="101"/>
        <v/>
      </c>
      <c r="AH510" s="76" t="str">
        <f t="shared" si="102"/>
        <v/>
      </c>
    </row>
    <row r="511" spans="1:34" ht="15" hidden="1" customHeight="1" outlineLevel="1" x14ac:dyDescent="0.25">
      <c r="A511" s="60">
        <f t="shared" si="93"/>
        <v>0</v>
      </c>
      <c r="B511" s="15">
        <f t="shared" si="103"/>
        <v>0</v>
      </c>
      <c r="C511" s="34"/>
      <c r="D511" s="10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76" t="str">
        <f t="shared" si="99"/>
        <v/>
      </c>
      <c r="R511" s="76" t="str">
        <f t="shared" si="100"/>
        <v/>
      </c>
      <c r="S511" s="34"/>
      <c r="T511" s="10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76" t="str">
        <f t="shared" si="101"/>
        <v/>
      </c>
      <c r="AH511" s="76" t="str">
        <f t="shared" si="102"/>
        <v/>
      </c>
    </row>
    <row r="512" spans="1:34" ht="15" hidden="1" customHeight="1" outlineLevel="1" x14ac:dyDescent="0.25">
      <c r="A512" s="60">
        <f t="shared" si="93"/>
        <v>0</v>
      </c>
      <c r="B512" s="15">
        <f t="shared" si="103"/>
        <v>0</v>
      </c>
      <c r="C512" s="34"/>
      <c r="D512" s="10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76" t="str">
        <f t="shared" si="99"/>
        <v/>
      </c>
      <c r="R512" s="76" t="str">
        <f t="shared" si="100"/>
        <v/>
      </c>
      <c r="S512" s="34"/>
      <c r="T512" s="10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76" t="str">
        <f t="shared" si="101"/>
        <v/>
      </c>
      <c r="AH512" s="76" t="str">
        <f t="shared" si="102"/>
        <v/>
      </c>
    </row>
    <row r="513" spans="1:34" ht="15" hidden="1" customHeight="1" outlineLevel="1" x14ac:dyDescent="0.25">
      <c r="A513" s="60">
        <f t="shared" si="93"/>
        <v>0</v>
      </c>
      <c r="B513" s="15">
        <f t="shared" si="103"/>
        <v>0</v>
      </c>
      <c r="C513" s="34"/>
      <c r="D513" s="10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76" t="str">
        <f t="shared" si="99"/>
        <v/>
      </c>
      <c r="R513" s="76" t="str">
        <f t="shared" si="100"/>
        <v/>
      </c>
      <c r="S513" s="34"/>
      <c r="T513" s="10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76" t="str">
        <f t="shared" si="101"/>
        <v/>
      </c>
      <c r="AH513" s="76" t="str">
        <f t="shared" si="102"/>
        <v/>
      </c>
    </row>
    <row r="514" spans="1:34" ht="15" hidden="1" customHeight="1" outlineLevel="1" x14ac:dyDescent="0.25">
      <c r="A514" s="60">
        <f t="shared" si="93"/>
        <v>0</v>
      </c>
      <c r="B514" s="15">
        <f t="shared" si="103"/>
        <v>0</v>
      </c>
      <c r="C514" s="34"/>
      <c r="D514" s="10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76" t="str">
        <f t="shared" si="99"/>
        <v/>
      </c>
      <c r="R514" s="76" t="str">
        <f t="shared" si="100"/>
        <v/>
      </c>
      <c r="S514" s="34"/>
      <c r="T514" s="10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76" t="str">
        <f t="shared" si="101"/>
        <v/>
      </c>
      <c r="AH514" s="76" t="str">
        <f t="shared" si="102"/>
        <v/>
      </c>
    </row>
    <row r="515" spans="1:34" ht="15" hidden="1" customHeight="1" outlineLevel="1" x14ac:dyDescent="0.25">
      <c r="A515" s="60">
        <f t="shared" si="93"/>
        <v>0</v>
      </c>
      <c r="B515" s="15">
        <f t="shared" si="103"/>
        <v>0</v>
      </c>
      <c r="C515" s="34"/>
      <c r="D515" s="10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76" t="str">
        <f t="shared" si="99"/>
        <v/>
      </c>
      <c r="R515" s="76" t="str">
        <f t="shared" si="100"/>
        <v/>
      </c>
      <c r="S515" s="34"/>
      <c r="T515" s="10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76" t="str">
        <f t="shared" si="101"/>
        <v/>
      </c>
      <c r="AH515" s="76" t="str">
        <f t="shared" si="102"/>
        <v/>
      </c>
    </row>
    <row r="516" spans="1:34" ht="15" hidden="1" customHeight="1" outlineLevel="1" x14ac:dyDescent="0.25">
      <c r="A516" s="60">
        <f t="shared" si="93"/>
        <v>0</v>
      </c>
      <c r="B516" s="15">
        <f t="shared" si="103"/>
        <v>0</v>
      </c>
      <c r="C516" s="34"/>
      <c r="D516" s="10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76" t="str">
        <f t="shared" si="99"/>
        <v/>
      </c>
      <c r="R516" s="76" t="str">
        <f t="shared" si="100"/>
        <v/>
      </c>
      <c r="S516" s="34"/>
      <c r="T516" s="10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76" t="str">
        <f t="shared" si="101"/>
        <v/>
      </c>
      <c r="AH516" s="76" t="str">
        <f t="shared" si="102"/>
        <v/>
      </c>
    </row>
    <row r="517" spans="1:34" ht="15" hidden="1" customHeight="1" outlineLevel="1" x14ac:dyDescent="0.25">
      <c r="A517" s="60">
        <f t="shared" si="93"/>
        <v>0</v>
      </c>
      <c r="B517" s="15">
        <f t="shared" si="103"/>
        <v>0</v>
      </c>
      <c r="C517" s="34"/>
      <c r="D517" s="10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76" t="str">
        <f t="shared" si="99"/>
        <v/>
      </c>
      <c r="R517" s="76" t="str">
        <f t="shared" si="100"/>
        <v/>
      </c>
      <c r="S517" s="34"/>
      <c r="T517" s="10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76" t="str">
        <f t="shared" si="101"/>
        <v/>
      </c>
      <c r="AH517" s="76" t="str">
        <f t="shared" si="102"/>
        <v/>
      </c>
    </row>
    <row r="518" spans="1:34" ht="15" hidden="1" customHeight="1" outlineLevel="1" x14ac:dyDescent="0.25">
      <c r="A518" s="60">
        <f t="shared" si="93"/>
        <v>0</v>
      </c>
      <c r="B518" s="15">
        <f t="shared" si="103"/>
        <v>0</v>
      </c>
      <c r="C518" s="34"/>
      <c r="D518" s="10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76" t="str">
        <f t="shared" si="99"/>
        <v/>
      </c>
      <c r="R518" s="76" t="str">
        <f t="shared" si="100"/>
        <v/>
      </c>
      <c r="S518" s="34"/>
      <c r="T518" s="10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76" t="str">
        <f t="shared" si="101"/>
        <v/>
      </c>
      <c r="AH518" s="76" t="str">
        <f t="shared" si="102"/>
        <v/>
      </c>
    </row>
    <row r="519" spans="1:34" ht="15" hidden="1" customHeight="1" outlineLevel="1" x14ac:dyDescent="0.25">
      <c r="A519" s="60">
        <f t="shared" si="93"/>
        <v>0</v>
      </c>
      <c r="B519" s="15">
        <f t="shared" si="103"/>
        <v>0</v>
      </c>
      <c r="C519" s="34"/>
      <c r="D519" s="10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76" t="str">
        <f>IF(C519=0,"",IF(E519&gt;=$E$6,"+","-"))</f>
        <v/>
      </c>
      <c r="R519" s="76" t="str">
        <f t="shared" si="100"/>
        <v/>
      </c>
      <c r="S519" s="34"/>
      <c r="T519" s="10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76" t="str">
        <f t="shared" si="101"/>
        <v/>
      </c>
      <c r="AH519" s="76" t="str">
        <f t="shared" si="102"/>
        <v/>
      </c>
    </row>
    <row r="520" spans="1:34" ht="15" hidden="1" customHeight="1" x14ac:dyDescent="0.25">
      <c r="A520" s="60">
        <f t="shared" ref="A520:A583" si="104">IF((SUM(D520:R520)+SUM(S520:AH520))=0,0,1)</f>
        <v>0</v>
      </c>
      <c r="B520" s="124"/>
      <c r="C520" s="8" t="s">
        <v>4</v>
      </c>
      <c r="D520" s="22"/>
      <c r="E520" s="62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4"/>
      <c r="Q520" s="27">
        <f>COUNTIF(Q522:Q546,"-")</f>
        <v>0</v>
      </c>
      <c r="R520" s="27">
        <f>COUNTIF(R522:R546,"-")</f>
        <v>0</v>
      </c>
      <c r="S520" s="8" t="s">
        <v>4</v>
      </c>
      <c r="T520" s="25"/>
      <c r="U520" s="62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6"/>
      <c r="AG520" s="27">
        <f>COUNTIF(AG522:AG546,"-")</f>
        <v>0</v>
      </c>
      <c r="AH520" s="27">
        <f>COUNTIF(AH522:AH546,"-")</f>
        <v>0</v>
      </c>
    </row>
    <row r="521" spans="1:34" ht="15" hidden="1" customHeight="1" x14ac:dyDescent="0.25">
      <c r="A521" s="60">
        <f t="shared" si="104"/>
        <v>0</v>
      </c>
      <c r="B521" s="125"/>
      <c r="C521" s="9" t="s">
        <v>5</v>
      </c>
      <c r="D521" s="28"/>
      <c r="E521" s="62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30"/>
      <c r="Q521" s="27">
        <f>COUNTIF(Q522:Q546,"-")+COUNTIF(Q522:Q546,"+")</f>
        <v>0</v>
      </c>
      <c r="R521" s="27">
        <f>COUNTIF(R522:R546,"-")+COUNTIF(R522:R546,"+")</f>
        <v>0</v>
      </c>
      <c r="S521" s="8" t="s">
        <v>5</v>
      </c>
      <c r="T521" s="25"/>
      <c r="U521" s="62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6"/>
      <c r="AG521" s="27">
        <f>COUNTIF(AG522:AG546,"-")+COUNTIF(AG522:AG546,"+")</f>
        <v>0</v>
      </c>
      <c r="AH521" s="27">
        <f>COUNTIF(AH522:AH546,"-")+COUNTIF(AH522:AH546,"+")</f>
        <v>0</v>
      </c>
    </row>
    <row r="522" spans="1:34" ht="15" hidden="1" customHeight="1" outlineLevel="1" x14ac:dyDescent="0.25">
      <c r="A522" s="60">
        <f t="shared" si="104"/>
        <v>0</v>
      </c>
      <c r="B522" s="15">
        <f>B520</f>
        <v>0</v>
      </c>
      <c r="C522" s="31"/>
      <c r="D522" s="10"/>
      <c r="E522" s="32"/>
      <c r="F522" s="32"/>
      <c r="G522" s="32"/>
      <c r="H522" s="32"/>
      <c r="I522" s="32"/>
      <c r="J522" s="32"/>
      <c r="K522" s="32"/>
      <c r="L522" s="32"/>
      <c r="M522" s="32"/>
      <c r="N522" s="33"/>
      <c r="O522" s="32"/>
      <c r="P522" s="32"/>
      <c r="Q522" s="76" t="str">
        <f>IF(E522=0,"",IF(E522&gt;=$E$6,"+","-"))</f>
        <v/>
      </c>
      <c r="R522" s="76" t="str">
        <f>IF(C522&gt;0,IF(AND(F522&lt;=$F$6,G522&lt;=$G$6,H522&lt;=$H$6,I522&lt;=$I$6,J522&lt;=$J$6,K522&lt;=$K$6,L522&lt;=$L$6,M522&lt;=$M$6,N522&lt;=$N$6,O522&lt;=$O$6,P522&lt;=$P$6),"+","-"),"")</f>
        <v/>
      </c>
      <c r="S522" s="31"/>
      <c r="T522" s="10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76" t="str">
        <f>IF(U522=0,"",IF(U522&gt;=$U$6,"+","-"))</f>
        <v/>
      </c>
      <c r="AH522" s="76" t="str">
        <f>IF(S522&gt;0,IF(AND(V522&lt;=$V$6,W522&lt;=$W$6,X522&lt;=$X$6,Y522&lt;=$Y$6,Z522&lt;=$Z$6,AA522&lt;=$AA$6,AB522&lt;=$AB$6,AC522&lt;=$AC$6,AD522&lt;=$AD$6,AE522&lt;=$AE$6,AF522&lt;=$AF$6),"+","-"),"")</f>
        <v/>
      </c>
    </row>
    <row r="523" spans="1:34" ht="15" hidden="1" customHeight="1" outlineLevel="1" x14ac:dyDescent="0.25">
      <c r="A523" s="60">
        <f t="shared" si="104"/>
        <v>0</v>
      </c>
      <c r="B523" s="15">
        <f>B522</f>
        <v>0</v>
      </c>
      <c r="C523" s="31"/>
      <c r="D523" s="10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76" t="str">
        <f t="shared" ref="Q523:Q545" si="105">IF(E523=0,"",IF(E523&gt;=$E$6,"+","-"))</f>
        <v/>
      </c>
      <c r="R523" s="76" t="str">
        <f t="shared" ref="R523:R546" si="106">IF(C523&gt;0,IF(AND(F523&lt;=$F$6,G523&lt;=$G$6,H523&lt;=$H$6,I523&lt;=$I$6,J523&lt;=$J$6,K523&lt;=$K$6,L523&lt;=$L$6,M523&lt;=$M$6,N523&lt;=$N$6,O523&lt;=$O$6,P523&lt;=$P$6),"+","-"),"")</f>
        <v/>
      </c>
      <c r="S523" s="31"/>
      <c r="T523" s="10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76" t="str">
        <f t="shared" ref="AG523:AG546" si="107">IF(U523=0,"",IF(U523&gt;=$U$6,"+","-"))</f>
        <v/>
      </c>
      <c r="AH523" s="76" t="str">
        <f t="shared" ref="AH523:AH546" si="108">IF(S523&gt;0,IF(AND(V523&lt;=$V$6,W523&lt;=$W$6,X523&lt;=$X$6,Y523&lt;=$Y$6,Z523&lt;=$Z$6,AA523&lt;=$AA$6,AB523&lt;=$AB$6,AC523&lt;=$AC$6,AD523&lt;=$AD$6,AE523&lt;=$AE$6,AF523&lt;=$AF$6),"+","-"),"")</f>
        <v/>
      </c>
    </row>
    <row r="524" spans="1:34" ht="15" hidden="1" customHeight="1" outlineLevel="1" x14ac:dyDescent="0.25">
      <c r="A524" s="60">
        <f t="shared" si="104"/>
        <v>0</v>
      </c>
      <c r="B524" s="15">
        <f t="shared" ref="B524:B546" si="109">B523</f>
        <v>0</v>
      </c>
      <c r="C524" s="31"/>
      <c r="D524" s="10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76" t="str">
        <f t="shared" si="105"/>
        <v/>
      </c>
      <c r="R524" s="76" t="str">
        <f t="shared" si="106"/>
        <v/>
      </c>
      <c r="S524" s="31"/>
      <c r="T524" s="10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76" t="str">
        <f t="shared" si="107"/>
        <v/>
      </c>
      <c r="AH524" s="76" t="str">
        <f t="shared" si="108"/>
        <v/>
      </c>
    </row>
    <row r="525" spans="1:34" ht="15" hidden="1" customHeight="1" outlineLevel="1" x14ac:dyDescent="0.25">
      <c r="A525" s="60">
        <f t="shared" si="104"/>
        <v>0</v>
      </c>
      <c r="B525" s="15">
        <f t="shared" si="109"/>
        <v>0</v>
      </c>
      <c r="C525" s="31"/>
      <c r="D525" s="10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76" t="str">
        <f t="shared" si="105"/>
        <v/>
      </c>
      <c r="R525" s="76" t="str">
        <f t="shared" si="106"/>
        <v/>
      </c>
      <c r="S525" s="31"/>
      <c r="T525" s="10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76" t="str">
        <f t="shared" si="107"/>
        <v/>
      </c>
      <c r="AH525" s="76" t="str">
        <f t="shared" si="108"/>
        <v/>
      </c>
    </row>
    <row r="526" spans="1:34" ht="15" hidden="1" customHeight="1" outlineLevel="1" x14ac:dyDescent="0.25">
      <c r="A526" s="60">
        <f t="shared" si="104"/>
        <v>0</v>
      </c>
      <c r="B526" s="15">
        <f t="shared" si="109"/>
        <v>0</v>
      </c>
      <c r="C526" s="31"/>
      <c r="D526" s="10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76" t="str">
        <f t="shared" si="105"/>
        <v/>
      </c>
      <c r="R526" s="76" t="str">
        <f t="shared" si="106"/>
        <v/>
      </c>
      <c r="S526" s="31"/>
      <c r="T526" s="10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76" t="str">
        <f t="shared" si="107"/>
        <v/>
      </c>
      <c r="AH526" s="76" t="str">
        <f t="shared" si="108"/>
        <v/>
      </c>
    </row>
    <row r="527" spans="1:34" ht="15" hidden="1" customHeight="1" outlineLevel="1" x14ac:dyDescent="0.25">
      <c r="A527" s="60">
        <f t="shared" si="104"/>
        <v>0</v>
      </c>
      <c r="B527" s="15">
        <f t="shared" si="109"/>
        <v>0</v>
      </c>
      <c r="C527" s="31"/>
      <c r="D527" s="10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76" t="str">
        <f t="shared" si="105"/>
        <v/>
      </c>
      <c r="R527" s="76" t="str">
        <f t="shared" si="106"/>
        <v/>
      </c>
      <c r="S527" s="31"/>
      <c r="T527" s="10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76" t="str">
        <f t="shared" si="107"/>
        <v/>
      </c>
      <c r="AH527" s="76" t="str">
        <f t="shared" si="108"/>
        <v/>
      </c>
    </row>
    <row r="528" spans="1:34" ht="15" hidden="1" customHeight="1" outlineLevel="1" x14ac:dyDescent="0.25">
      <c r="A528" s="60">
        <f t="shared" si="104"/>
        <v>0</v>
      </c>
      <c r="B528" s="15">
        <f t="shared" si="109"/>
        <v>0</v>
      </c>
      <c r="C528" s="31"/>
      <c r="D528" s="10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76" t="str">
        <f t="shared" si="105"/>
        <v/>
      </c>
      <c r="R528" s="76" t="str">
        <f t="shared" si="106"/>
        <v/>
      </c>
      <c r="S528" s="31"/>
      <c r="T528" s="10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76" t="str">
        <f t="shared" si="107"/>
        <v/>
      </c>
      <c r="AH528" s="76" t="str">
        <f t="shared" si="108"/>
        <v/>
      </c>
    </row>
    <row r="529" spans="1:34" ht="15" hidden="1" customHeight="1" outlineLevel="1" x14ac:dyDescent="0.25">
      <c r="A529" s="60">
        <f t="shared" si="104"/>
        <v>0</v>
      </c>
      <c r="B529" s="15">
        <f t="shared" si="109"/>
        <v>0</v>
      </c>
      <c r="C529" s="34"/>
      <c r="D529" s="10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76" t="str">
        <f t="shared" si="105"/>
        <v/>
      </c>
      <c r="R529" s="76" t="str">
        <f t="shared" si="106"/>
        <v/>
      </c>
      <c r="S529" s="34"/>
      <c r="T529" s="10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76" t="str">
        <f t="shared" si="107"/>
        <v/>
      </c>
      <c r="AH529" s="76" t="str">
        <f t="shared" si="108"/>
        <v/>
      </c>
    </row>
    <row r="530" spans="1:34" ht="15" hidden="1" customHeight="1" outlineLevel="1" x14ac:dyDescent="0.25">
      <c r="A530" s="60">
        <f t="shared" si="104"/>
        <v>0</v>
      </c>
      <c r="B530" s="15">
        <f t="shared" si="109"/>
        <v>0</v>
      </c>
      <c r="C530" s="34"/>
      <c r="D530" s="10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76" t="str">
        <f t="shared" si="105"/>
        <v/>
      </c>
      <c r="R530" s="76" t="str">
        <f t="shared" si="106"/>
        <v/>
      </c>
      <c r="S530" s="34"/>
      <c r="T530" s="10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76" t="str">
        <f t="shared" si="107"/>
        <v/>
      </c>
      <c r="AH530" s="76" t="str">
        <f t="shared" si="108"/>
        <v/>
      </c>
    </row>
    <row r="531" spans="1:34" ht="15" hidden="1" customHeight="1" outlineLevel="1" x14ac:dyDescent="0.25">
      <c r="A531" s="60">
        <f t="shared" si="104"/>
        <v>0</v>
      </c>
      <c r="B531" s="15">
        <f t="shared" si="109"/>
        <v>0</v>
      </c>
      <c r="C531" s="34"/>
      <c r="D531" s="10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76" t="str">
        <f t="shared" si="105"/>
        <v/>
      </c>
      <c r="R531" s="76" t="str">
        <f t="shared" si="106"/>
        <v/>
      </c>
      <c r="S531" s="34"/>
      <c r="T531" s="10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76" t="str">
        <f t="shared" si="107"/>
        <v/>
      </c>
      <c r="AH531" s="76" t="str">
        <f t="shared" si="108"/>
        <v/>
      </c>
    </row>
    <row r="532" spans="1:34" ht="15" hidden="1" customHeight="1" outlineLevel="1" x14ac:dyDescent="0.25">
      <c r="A532" s="60">
        <f t="shared" si="104"/>
        <v>0</v>
      </c>
      <c r="B532" s="15">
        <f t="shared" si="109"/>
        <v>0</v>
      </c>
      <c r="C532" s="34"/>
      <c r="D532" s="10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76" t="str">
        <f t="shared" si="105"/>
        <v/>
      </c>
      <c r="R532" s="76" t="str">
        <f t="shared" si="106"/>
        <v/>
      </c>
      <c r="S532" s="34"/>
      <c r="T532" s="10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76" t="str">
        <f t="shared" si="107"/>
        <v/>
      </c>
      <c r="AH532" s="76" t="str">
        <f t="shared" si="108"/>
        <v/>
      </c>
    </row>
    <row r="533" spans="1:34" ht="15" hidden="1" customHeight="1" outlineLevel="1" x14ac:dyDescent="0.25">
      <c r="A533" s="60">
        <f t="shared" si="104"/>
        <v>0</v>
      </c>
      <c r="B533" s="15">
        <f t="shared" si="109"/>
        <v>0</v>
      </c>
      <c r="C533" s="34"/>
      <c r="D533" s="10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76" t="str">
        <f t="shared" si="105"/>
        <v/>
      </c>
      <c r="R533" s="76" t="str">
        <f t="shared" si="106"/>
        <v/>
      </c>
      <c r="S533" s="34"/>
      <c r="T533" s="10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76" t="str">
        <f t="shared" si="107"/>
        <v/>
      </c>
      <c r="AH533" s="76" t="str">
        <f t="shared" si="108"/>
        <v/>
      </c>
    </row>
    <row r="534" spans="1:34" ht="15" hidden="1" customHeight="1" outlineLevel="1" x14ac:dyDescent="0.25">
      <c r="A534" s="60">
        <f t="shared" si="104"/>
        <v>0</v>
      </c>
      <c r="B534" s="15">
        <f t="shared" si="109"/>
        <v>0</v>
      </c>
      <c r="C534" s="34"/>
      <c r="D534" s="10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76" t="str">
        <f t="shared" si="105"/>
        <v/>
      </c>
      <c r="R534" s="76" t="str">
        <f t="shared" si="106"/>
        <v/>
      </c>
      <c r="S534" s="34"/>
      <c r="T534" s="10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76" t="str">
        <f t="shared" si="107"/>
        <v/>
      </c>
      <c r="AH534" s="76" t="str">
        <f t="shared" si="108"/>
        <v/>
      </c>
    </row>
    <row r="535" spans="1:34" ht="15" hidden="1" customHeight="1" outlineLevel="1" x14ac:dyDescent="0.25">
      <c r="A535" s="60">
        <f t="shared" si="104"/>
        <v>0</v>
      </c>
      <c r="B535" s="15">
        <f t="shared" si="109"/>
        <v>0</v>
      </c>
      <c r="C535" s="34"/>
      <c r="D535" s="10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76" t="str">
        <f t="shared" si="105"/>
        <v/>
      </c>
      <c r="R535" s="76" t="str">
        <f t="shared" si="106"/>
        <v/>
      </c>
      <c r="S535" s="34"/>
      <c r="T535" s="10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76" t="str">
        <f t="shared" si="107"/>
        <v/>
      </c>
      <c r="AH535" s="76" t="str">
        <f t="shared" si="108"/>
        <v/>
      </c>
    </row>
    <row r="536" spans="1:34" ht="15" hidden="1" customHeight="1" outlineLevel="1" x14ac:dyDescent="0.25">
      <c r="A536" s="60">
        <f t="shared" si="104"/>
        <v>0</v>
      </c>
      <c r="B536" s="15">
        <f t="shared" si="109"/>
        <v>0</v>
      </c>
      <c r="C536" s="34"/>
      <c r="D536" s="10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76" t="str">
        <f t="shared" si="105"/>
        <v/>
      </c>
      <c r="R536" s="76" t="str">
        <f t="shared" si="106"/>
        <v/>
      </c>
      <c r="S536" s="34"/>
      <c r="T536" s="10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76" t="str">
        <f t="shared" si="107"/>
        <v/>
      </c>
      <c r="AH536" s="76" t="str">
        <f t="shared" si="108"/>
        <v/>
      </c>
    </row>
    <row r="537" spans="1:34" ht="15" hidden="1" customHeight="1" outlineLevel="1" x14ac:dyDescent="0.25">
      <c r="A537" s="60">
        <f t="shared" si="104"/>
        <v>0</v>
      </c>
      <c r="B537" s="15">
        <f t="shared" si="109"/>
        <v>0</v>
      </c>
      <c r="C537" s="34"/>
      <c r="D537" s="10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76" t="str">
        <f t="shared" si="105"/>
        <v/>
      </c>
      <c r="R537" s="76" t="str">
        <f t="shared" si="106"/>
        <v/>
      </c>
      <c r="S537" s="34"/>
      <c r="T537" s="10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76" t="str">
        <f t="shared" si="107"/>
        <v/>
      </c>
      <c r="AH537" s="76" t="str">
        <f t="shared" si="108"/>
        <v/>
      </c>
    </row>
    <row r="538" spans="1:34" ht="15" hidden="1" customHeight="1" outlineLevel="1" x14ac:dyDescent="0.25">
      <c r="A538" s="60">
        <f t="shared" si="104"/>
        <v>0</v>
      </c>
      <c r="B538" s="15">
        <f t="shared" si="109"/>
        <v>0</v>
      </c>
      <c r="C538" s="34"/>
      <c r="D538" s="10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76" t="str">
        <f t="shared" si="105"/>
        <v/>
      </c>
      <c r="R538" s="76" t="str">
        <f t="shared" si="106"/>
        <v/>
      </c>
      <c r="S538" s="34"/>
      <c r="T538" s="10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76" t="str">
        <f t="shared" si="107"/>
        <v/>
      </c>
      <c r="AH538" s="76" t="str">
        <f t="shared" si="108"/>
        <v/>
      </c>
    </row>
    <row r="539" spans="1:34" ht="15" hidden="1" customHeight="1" outlineLevel="1" x14ac:dyDescent="0.25">
      <c r="A539" s="60">
        <f t="shared" si="104"/>
        <v>0</v>
      </c>
      <c r="B539" s="15">
        <f t="shared" si="109"/>
        <v>0</v>
      </c>
      <c r="C539" s="34"/>
      <c r="D539" s="10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76" t="str">
        <f t="shared" si="105"/>
        <v/>
      </c>
      <c r="R539" s="76" t="str">
        <f t="shared" si="106"/>
        <v/>
      </c>
      <c r="S539" s="34"/>
      <c r="T539" s="10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76" t="str">
        <f t="shared" si="107"/>
        <v/>
      </c>
      <c r="AH539" s="76" t="str">
        <f t="shared" si="108"/>
        <v/>
      </c>
    </row>
    <row r="540" spans="1:34" ht="15" hidden="1" customHeight="1" outlineLevel="1" x14ac:dyDescent="0.25">
      <c r="A540" s="60">
        <f t="shared" si="104"/>
        <v>0</v>
      </c>
      <c r="B540" s="15">
        <f t="shared" si="109"/>
        <v>0</v>
      </c>
      <c r="C540" s="34"/>
      <c r="D540" s="10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76" t="str">
        <f t="shared" si="105"/>
        <v/>
      </c>
      <c r="R540" s="76" t="str">
        <f t="shared" si="106"/>
        <v/>
      </c>
      <c r="S540" s="34"/>
      <c r="T540" s="10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76" t="str">
        <f t="shared" si="107"/>
        <v/>
      </c>
      <c r="AH540" s="76" t="str">
        <f t="shared" si="108"/>
        <v/>
      </c>
    </row>
    <row r="541" spans="1:34" ht="15" hidden="1" customHeight="1" outlineLevel="1" x14ac:dyDescent="0.25">
      <c r="A541" s="60">
        <f t="shared" si="104"/>
        <v>0</v>
      </c>
      <c r="B541" s="15">
        <f t="shared" si="109"/>
        <v>0</v>
      </c>
      <c r="C541" s="34"/>
      <c r="D541" s="10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76" t="str">
        <f t="shared" si="105"/>
        <v/>
      </c>
      <c r="R541" s="76" t="str">
        <f t="shared" si="106"/>
        <v/>
      </c>
      <c r="S541" s="34"/>
      <c r="T541" s="10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76" t="str">
        <f t="shared" si="107"/>
        <v/>
      </c>
      <c r="AH541" s="76" t="str">
        <f t="shared" si="108"/>
        <v/>
      </c>
    </row>
    <row r="542" spans="1:34" ht="15" hidden="1" customHeight="1" outlineLevel="1" x14ac:dyDescent="0.25">
      <c r="A542" s="60">
        <f t="shared" si="104"/>
        <v>0</v>
      </c>
      <c r="B542" s="15">
        <f t="shared" si="109"/>
        <v>0</v>
      </c>
      <c r="C542" s="34"/>
      <c r="D542" s="10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76" t="str">
        <f t="shared" si="105"/>
        <v/>
      </c>
      <c r="R542" s="76" t="str">
        <f t="shared" si="106"/>
        <v/>
      </c>
      <c r="S542" s="34"/>
      <c r="T542" s="10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76" t="str">
        <f t="shared" si="107"/>
        <v/>
      </c>
      <c r="AH542" s="76" t="str">
        <f t="shared" si="108"/>
        <v/>
      </c>
    </row>
    <row r="543" spans="1:34" ht="15" hidden="1" customHeight="1" outlineLevel="1" x14ac:dyDescent="0.25">
      <c r="A543" s="60">
        <f t="shared" si="104"/>
        <v>0</v>
      </c>
      <c r="B543" s="15">
        <f t="shared" si="109"/>
        <v>0</v>
      </c>
      <c r="C543" s="34"/>
      <c r="D543" s="10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76" t="str">
        <f t="shared" si="105"/>
        <v/>
      </c>
      <c r="R543" s="76" t="str">
        <f t="shared" si="106"/>
        <v/>
      </c>
      <c r="S543" s="34"/>
      <c r="T543" s="10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76" t="str">
        <f t="shared" si="107"/>
        <v/>
      </c>
      <c r="AH543" s="76" t="str">
        <f t="shared" si="108"/>
        <v/>
      </c>
    </row>
    <row r="544" spans="1:34" ht="15" hidden="1" customHeight="1" outlineLevel="1" x14ac:dyDescent="0.25">
      <c r="A544" s="60">
        <f t="shared" si="104"/>
        <v>0</v>
      </c>
      <c r="B544" s="15">
        <f t="shared" si="109"/>
        <v>0</v>
      </c>
      <c r="C544" s="34"/>
      <c r="D544" s="10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76" t="str">
        <f t="shared" si="105"/>
        <v/>
      </c>
      <c r="R544" s="76" t="str">
        <f t="shared" si="106"/>
        <v/>
      </c>
      <c r="S544" s="34"/>
      <c r="T544" s="10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76" t="str">
        <f t="shared" si="107"/>
        <v/>
      </c>
      <c r="AH544" s="76" t="str">
        <f t="shared" si="108"/>
        <v/>
      </c>
    </row>
    <row r="545" spans="1:34" ht="15" hidden="1" customHeight="1" outlineLevel="1" x14ac:dyDescent="0.25">
      <c r="A545" s="60">
        <f t="shared" si="104"/>
        <v>0</v>
      </c>
      <c r="B545" s="15">
        <f t="shared" si="109"/>
        <v>0</v>
      </c>
      <c r="C545" s="34"/>
      <c r="D545" s="10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76" t="str">
        <f t="shared" si="105"/>
        <v/>
      </c>
      <c r="R545" s="76" t="str">
        <f t="shared" si="106"/>
        <v/>
      </c>
      <c r="S545" s="34"/>
      <c r="T545" s="10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76" t="str">
        <f t="shared" si="107"/>
        <v/>
      </c>
      <c r="AH545" s="76" t="str">
        <f t="shared" si="108"/>
        <v/>
      </c>
    </row>
    <row r="546" spans="1:34" ht="15" hidden="1" customHeight="1" outlineLevel="1" x14ac:dyDescent="0.25">
      <c r="A546" s="60">
        <f t="shared" si="104"/>
        <v>0</v>
      </c>
      <c r="B546" s="15">
        <f t="shared" si="109"/>
        <v>0</v>
      </c>
      <c r="C546" s="34"/>
      <c r="D546" s="10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76" t="str">
        <f>IF(C546=0,"",IF(E546&gt;=$E$6,"+","-"))</f>
        <v/>
      </c>
      <c r="R546" s="76" t="str">
        <f t="shared" si="106"/>
        <v/>
      </c>
      <c r="S546" s="34"/>
      <c r="T546" s="10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76" t="str">
        <f t="shared" si="107"/>
        <v/>
      </c>
      <c r="AH546" s="76" t="str">
        <f t="shared" si="108"/>
        <v/>
      </c>
    </row>
    <row r="547" spans="1:34" ht="15" hidden="1" customHeight="1" x14ac:dyDescent="0.25">
      <c r="A547" s="60">
        <f t="shared" si="104"/>
        <v>0</v>
      </c>
      <c r="B547" s="124"/>
      <c r="C547" s="8" t="s">
        <v>4</v>
      </c>
      <c r="D547" s="22"/>
      <c r="E547" s="62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4"/>
      <c r="Q547" s="27">
        <f>COUNTIF(Q549:Q573,"-")</f>
        <v>0</v>
      </c>
      <c r="R547" s="27">
        <f>COUNTIF(R549:R573,"-")</f>
        <v>0</v>
      </c>
      <c r="S547" s="8" t="s">
        <v>4</v>
      </c>
      <c r="T547" s="25"/>
      <c r="U547" s="62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6"/>
      <c r="AG547" s="27">
        <f>COUNTIF(AG549:AG573,"-")</f>
        <v>0</v>
      </c>
      <c r="AH547" s="27">
        <f>COUNTIF(AH549:AH573,"-")</f>
        <v>0</v>
      </c>
    </row>
    <row r="548" spans="1:34" ht="15" hidden="1" customHeight="1" x14ac:dyDescent="0.25">
      <c r="A548" s="60">
        <f t="shared" si="104"/>
        <v>0</v>
      </c>
      <c r="B548" s="125"/>
      <c r="C548" s="9" t="s">
        <v>5</v>
      </c>
      <c r="D548" s="28"/>
      <c r="E548" s="62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30"/>
      <c r="Q548" s="27">
        <f>COUNTIF(Q549:Q573,"-")+COUNTIF(Q549:Q573,"+")</f>
        <v>0</v>
      </c>
      <c r="R548" s="27">
        <f>COUNTIF(R549:R573,"-")+COUNTIF(R549:R573,"+")</f>
        <v>0</v>
      </c>
      <c r="S548" s="8" t="s">
        <v>5</v>
      </c>
      <c r="T548" s="25"/>
      <c r="U548" s="62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6"/>
      <c r="AG548" s="27">
        <f>COUNTIF(AG549:AG573,"-")+COUNTIF(AG549:AG573,"+")</f>
        <v>0</v>
      </c>
      <c r="AH548" s="27">
        <f>COUNTIF(AH549:AH573,"-")+COUNTIF(AH549:AH573,"+")</f>
        <v>0</v>
      </c>
    </row>
    <row r="549" spans="1:34" ht="15" hidden="1" customHeight="1" outlineLevel="1" x14ac:dyDescent="0.25">
      <c r="A549" s="60">
        <f t="shared" si="104"/>
        <v>0</v>
      </c>
      <c r="B549" s="15">
        <f>B547</f>
        <v>0</v>
      </c>
      <c r="C549" s="31"/>
      <c r="D549" s="10"/>
      <c r="E549" s="32"/>
      <c r="F549" s="32"/>
      <c r="G549" s="32"/>
      <c r="H549" s="32"/>
      <c r="I549" s="32"/>
      <c r="J549" s="32"/>
      <c r="K549" s="32"/>
      <c r="L549" s="32"/>
      <c r="M549" s="32"/>
      <c r="N549" s="33"/>
      <c r="O549" s="32"/>
      <c r="P549" s="32"/>
      <c r="Q549" s="76" t="str">
        <f>IF(E549=0,"",IF(E549&gt;=$E$6,"+","-"))</f>
        <v/>
      </c>
      <c r="R549" s="76" t="str">
        <f>IF(C549&gt;0,IF(AND(F549&lt;=$F$6,G549&lt;=$G$6,H549&lt;=$H$6,I549&lt;=$I$6,J549&lt;=$J$6,K549&lt;=$K$6,L549&lt;=$L$6,M549&lt;=$M$6,N549&lt;=$N$6,O549&lt;=$O$6,P549&lt;=$P$6),"+","-"),"")</f>
        <v/>
      </c>
      <c r="S549" s="31"/>
      <c r="T549" s="10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76" t="str">
        <f>IF(U549=0,"",IF(U549&gt;=$U$6,"+","-"))</f>
        <v/>
      </c>
      <c r="AH549" s="76" t="str">
        <f>IF(S549&gt;0,IF(AND(V549&lt;=$V$6,W549&lt;=$W$6,X549&lt;=$X$6,Y549&lt;=$Y$6,Z549&lt;=$Z$6,AA549&lt;=$AA$6,AB549&lt;=$AB$6,AC549&lt;=$AC$6,AD549&lt;=$AD$6,AE549&lt;=$AE$6,AF549&lt;=$AF$6),"+","-"),"")</f>
        <v/>
      </c>
    </row>
    <row r="550" spans="1:34" ht="15" hidden="1" customHeight="1" outlineLevel="1" x14ac:dyDescent="0.25">
      <c r="A550" s="60">
        <f t="shared" si="104"/>
        <v>0</v>
      </c>
      <c r="B550" s="15">
        <f>B549</f>
        <v>0</v>
      </c>
      <c r="C550" s="31"/>
      <c r="D550" s="10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76" t="str">
        <f t="shared" ref="Q550:Q572" si="110">IF(E550=0,"",IF(E550&gt;=$E$6,"+","-"))</f>
        <v/>
      </c>
      <c r="R550" s="76" t="str">
        <f t="shared" ref="R550:R573" si="111">IF(C550&gt;0,IF(AND(F550&lt;=$F$6,G550&lt;=$G$6,H550&lt;=$H$6,I550&lt;=$I$6,J550&lt;=$J$6,K550&lt;=$K$6,L550&lt;=$L$6,M550&lt;=$M$6,N550&lt;=$N$6,O550&lt;=$O$6,P550&lt;=$P$6),"+","-"),"")</f>
        <v/>
      </c>
      <c r="S550" s="31"/>
      <c r="T550" s="10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76" t="str">
        <f t="shared" ref="AG550:AG573" si="112">IF(U550=0,"",IF(U550&gt;=$U$6,"+","-"))</f>
        <v/>
      </c>
      <c r="AH550" s="76" t="str">
        <f t="shared" ref="AH550:AH573" si="113">IF(S550&gt;0,IF(AND(V550&lt;=$V$6,W550&lt;=$W$6,X550&lt;=$X$6,Y550&lt;=$Y$6,Z550&lt;=$Z$6,AA550&lt;=$AA$6,AB550&lt;=$AB$6,AC550&lt;=$AC$6,AD550&lt;=$AD$6,AE550&lt;=$AE$6,AF550&lt;=$AF$6),"+","-"),"")</f>
        <v/>
      </c>
    </row>
    <row r="551" spans="1:34" ht="15" hidden="1" customHeight="1" outlineLevel="1" x14ac:dyDescent="0.25">
      <c r="A551" s="60">
        <f t="shared" si="104"/>
        <v>0</v>
      </c>
      <c r="B551" s="15">
        <f t="shared" ref="B551:B573" si="114">B550</f>
        <v>0</v>
      </c>
      <c r="C551" s="31"/>
      <c r="D551" s="10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76" t="str">
        <f t="shared" si="110"/>
        <v/>
      </c>
      <c r="R551" s="76" t="str">
        <f t="shared" si="111"/>
        <v/>
      </c>
      <c r="S551" s="31"/>
      <c r="T551" s="10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76" t="str">
        <f t="shared" si="112"/>
        <v/>
      </c>
      <c r="AH551" s="76" t="str">
        <f t="shared" si="113"/>
        <v/>
      </c>
    </row>
    <row r="552" spans="1:34" ht="15" hidden="1" customHeight="1" outlineLevel="1" x14ac:dyDescent="0.25">
      <c r="A552" s="60">
        <f t="shared" si="104"/>
        <v>0</v>
      </c>
      <c r="B552" s="15">
        <f t="shared" si="114"/>
        <v>0</v>
      </c>
      <c r="C552" s="31"/>
      <c r="D552" s="10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76" t="str">
        <f t="shared" si="110"/>
        <v/>
      </c>
      <c r="R552" s="76" t="str">
        <f t="shared" si="111"/>
        <v/>
      </c>
      <c r="S552" s="31"/>
      <c r="T552" s="10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76" t="str">
        <f t="shared" si="112"/>
        <v/>
      </c>
      <c r="AH552" s="76" t="str">
        <f t="shared" si="113"/>
        <v/>
      </c>
    </row>
    <row r="553" spans="1:34" ht="15" hidden="1" customHeight="1" outlineLevel="1" x14ac:dyDescent="0.25">
      <c r="A553" s="60">
        <f t="shared" si="104"/>
        <v>0</v>
      </c>
      <c r="B553" s="15">
        <f t="shared" si="114"/>
        <v>0</v>
      </c>
      <c r="C553" s="31"/>
      <c r="D553" s="10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76" t="str">
        <f t="shared" si="110"/>
        <v/>
      </c>
      <c r="R553" s="76" t="str">
        <f t="shared" si="111"/>
        <v/>
      </c>
      <c r="S553" s="31"/>
      <c r="T553" s="10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76" t="str">
        <f t="shared" si="112"/>
        <v/>
      </c>
      <c r="AH553" s="76" t="str">
        <f t="shared" si="113"/>
        <v/>
      </c>
    </row>
    <row r="554" spans="1:34" ht="15" hidden="1" customHeight="1" outlineLevel="1" x14ac:dyDescent="0.25">
      <c r="A554" s="60">
        <f t="shared" si="104"/>
        <v>0</v>
      </c>
      <c r="B554" s="15">
        <f t="shared" si="114"/>
        <v>0</v>
      </c>
      <c r="C554" s="31"/>
      <c r="D554" s="10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76" t="str">
        <f t="shared" si="110"/>
        <v/>
      </c>
      <c r="R554" s="76" t="str">
        <f t="shared" si="111"/>
        <v/>
      </c>
      <c r="S554" s="31"/>
      <c r="T554" s="10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76" t="str">
        <f t="shared" si="112"/>
        <v/>
      </c>
      <c r="AH554" s="76" t="str">
        <f t="shared" si="113"/>
        <v/>
      </c>
    </row>
    <row r="555" spans="1:34" ht="15" hidden="1" customHeight="1" outlineLevel="1" x14ac:dyDescent="0.25">
      <c r="A555" s="60">
        <f t="shared" si="104"/>
        <v>0</v>
      </c>
      <c r="B555" s="15">
        <f t="shared" si="114"/>
        <v>0</v>
      </c>
      <c r="C555" s="31"/>
      <c r="D555" s="10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76" t="str">
        <f t="shared" si="110"/>
        <v/>
      </c>
      <c r="R555" s="76" t="str">
        <f t="shared" si="111"/>
        <v/>
      </c>
      <c r="S555" s="31"/>
      <c r="T555" s="10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76" t="str">
        <f t="shared" si="112"/>
        <v/>
      </c>
      <c r="AH555" s="76" t="str">
        <f t="shared" si="113"/>
        <v/>
      </c>
    </row>
    <row r="556" spans="1:34" ht="15" hidden="1" customHeight="1" outlineLevel="1" x14ac:dyDescent="0.25">
      <c r="A556" s="60">
        <f t="shared" si="104"/>
        <v>0</v>
      </c>
      <c r="B556" s="15">
        <f t="shared" si="114"/>
        <v>0</v>
      </c>
      <c r="C556" s="34"/>
      <c r="D556" s="10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76" t="str">
        <f t="shared" si="110"/>
        <v/>
      </c>
      <c r="R556" s="76" t="str">
        <f t="shared" si="111"/>
        <v/>
      </c>
      <c r="S556" s="34"/>
      <c r="T556" s="10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76" t="str">
        <f t="shared" si="112"/>
        <v/>
      </c>
      <c r="AH556" s="76" t="str">
        <f t="shared" si="113"/>
        <v/>
      </c>
    </row>
    <row r="557" spans="1:34" ht="15" hidden="1" customHeight="1" outlineLevel="1" x14ac:dyDescent="0.25">
      <c r="A557" s="60">
        <f t="shared" si="104"/>
        <v>0</v>
      </c>
      <c r="B557" s="15">
        <f t="shared" si="114"/>
        <v>0</v>
      </c>
      <c r="C557" s="34"/>
      <c r="D557" s="10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76" t="str">
        <f t="shared" si="110"/>
        <v/>
      </c>
      <c r="R557" s="76" t="str">
        <f t="shared" si="111"/>
        <v/>
      </c>
      <c r="S557" s="34"/>
      <c r="T557" s="10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76" t="str">
        <f t="shared" si="112"/>
        <v/>
      </c>
      <c r="AH557" s="76" t="str">
        <f t="shared" si="113"/>
        <v/>
      </c>
    </row>
    <row r="558" spans="1:34" ht="15" hidden="1" customHeight="1" outlineLevel="1" x14ac:dyDescent="0.25">
      <c r="A558" s="60">
        <f t="shared" si="104"/>
        <v>0</v>
      </c>
      <c r="B558" s="15">
        <f t="shared" si="114"/>
        <v>0</v>
      </c>
      <c r="C558" s="34"/>
      <c r="D558" s="10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76" t="str">
        <f t="shared" si="110"/>
        <v/>
      </c>
      <c r="R558" s="76" t="str">
        <f t="shared" si="111"/>
        <v/>
      </c>
      <c r="S558" s="34"/>
      <c r="T558" s="10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76" t="str">
        <f t="shared" si="112"/>
        <v/>
      </c>
      <c r="AH558" s="76" t="str">
        <f t="shared" si="113"/>
        <v/>
      </c>
    </row>
    <row r="559" spans="1:34" ht="15" hidden="1" customHeight="1" outlineLevel="1" x14ac:dyDescent="0.25">
      <c r="A559" s="60">
        <f t="shared" si="104"/>
        <v>0</v>
      </c>
      <c r="B559" s="15">
        <f t="shared" si="114"/>
        <v>0</v>
      </c>
      <c r="C559" s="34"/>
      <c r="D559" s="10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76" t="str">
        <f t="shared" si="110"/>
        <v/>
      </c>
      <c r="R559" s="76" t="str">
        <f t="shared" si="111"/>
        <v/>
      </c>
      <c r="S559" s="34"/>
      <c r="T559" s="10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76" t="str">
        <f t="shared" si="112"/>
        <v/>
      </c>
      <c r="AH559" s="76" t="str">
        <f t="shared" si="113"/>
        <v/>
      </c>
    </row>
    <row r="560" spans="1:34" ht="15" hidden="1" customHeight="1" outlineLevel="1" x14ac:dyDescent="0.25">
      <c r="A560" s="60">
        <f t="shared" si="104"/>
        <v>0</v>
      </c>
      <c r="B560" s="15">
        <f t="shared" si="114"/>
        <v>0</v>
      </c>
      <c r="C560" s="34"/>
      <c r="D560" s="10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76" t="str">
        <f t="shared" si="110"/>
        <v/>
      </c>
      <c r="R560" s="76" t="str">
        <f t="shared" si="111"/>
        <v/>
      </c>
      <c r="S560" s="34"/>
      <c r="T560" s="10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76" t="str">
        <f t="shared" si="112"/>
        <v/>
      </c>
      <c r="AH560" s="76" t="str">
        <f t="shared" si="113"/>
        <v/>
      </c>
    </row>
    <row r="561" spans="1:34" ht="15" hidden="1" customHeight="1" outlineLevel="1" x14ac:dyDescent="0.25">
      <c r="A561" s="60">
        <f t="shared" si="104"/>
        <v>0</v>
      </c>
      <c r="B561" s="15">
        <f t="shared" si="114"/>
        <v>0</v>
      </c>
      <c r="C561" s="34"/>
      <c r="D561" s="10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76" t="str">
        <f t="shared" si="110"/>
        <v/>
      </c>
      <c r="R561" s="76" t="str">
        <f t="shared" si="111"/>
        <v/>
      </c>
      <c r="S561" s="34"/>
      <c r="T561" s="10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76" t="str">
        <f t="shared" si="112"/>
        <v/>
      </c>
      <c r="AH561" s="76" t="str">
        <f t="shared" si="113"/>
        <v/>
      </c>
    </row>
    <row r="562" spans="1:34" ht="15" hidden="1" customHeight="1" outlineLevel="1" x14ac:dyDescent="0.25">
      <c r="A562" s="60">
        <f t="shared" si="104"/>
        <v>0</v>
      </c>
      <c r="B562" s="15">
        <f t="shared" si="114"/>
        <v>0</v>
      </c>
      <c r="C562" s="34"/>
      <c r="D562" s="10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76" t="str">
        <f t="shared" si="110"/>
        <v/>
      </c>
      <c r="R562" s="76" t="str">
        <f t="shared" si="111"/>
        <v/>
      </c>
      <c r="S562" s="34"/>
      <c r="T562" s="10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76" t="str">
        <f t="shared" si="112"/>
        <v/>
      </c>
      <c r="AH562" s="76" t="str">
        <f t="shared" si="113"/>
        <v/>
      </c>
    </row>
    <row r="563" spans="1:34" ht="15" hidden="1" customHeight="1" outlineLevel="1" x14ac:dyDescent="0.25">
      <c r="A563" s="60">
        <f t="shared" si="104"/>
        <v>0</v>
      </c>
      <c r="B563" s="15">
        <f t="shared" si="114"/>
        <v>0</v>
      </c>
      <c r="C563" s="34"/>
      <c r="D563" s="10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76" t="str">
        <f t="shared" si="110"/>
        <v/>
      </c>
      <c r="R563" s="76" t="str">
        <f t="shared" si="111"/>
        <v/>
      </c>
      <c r="S563" s="34"/>
      <c r="T563" s="10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76" t="str">
        <f t="shared" si="112"/>
        <v/>
      </c>
      <c r="AH563" s="76" t="str">
        <f t="shared" si="113"/>
        <v/>
      </c>
    </row>
    <row r="564" spans="1:34" ht="15" hidden="1" customHeight="1" outlineLevel="1" x14ac:dyDescent="0.25">
      <c r="A564" s="60">
        <f t="shared" si="104"/>
        <v>0</v>
      </c>
      <c r="B564" s="15">
        <f t="shared" si="114"/>
        <v>0</v>
      </c>
      <c r="C564" s="34"/>
      <c r="D564" s="10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76" t="str">
        <f t="shared" si="110"/>
        <v/>
      </c>
      <c r="R564" s="76" t="str">
        <f t="shared" si="111"/>
        <v/>
      </c>
      <c r="S564" s="34"/>
      <c r="T564" s="10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76" t="str">
        <f t="shared" si="112"/>
        <v/>
      </c>
      <c r="AH564" s="76" t="str">
        <f t="shared" si="113"/>
        <v/>
      </c>
    </row>
    <row r="565" spans="1:34" ht="15" hidden="1" customHeight="1" outlineLevel="1" x14ac:dyDescent="0.25">
      <c r="A565" s="60">
        <f t="shared" si="104"/>
        <v>0</v>
      </c>
      <c r="B565" s="15">
        <f t="shared" si="114"/>
        <v>0</v>
      </c>
      <c r="C565" s="34"/>
      <c r="D565" s="10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76" t="str">
        <f t="shared" si="110"/>
        <v/>
      </c>
      <c r="R565" s="76" t="str">
        <f t="shared" si="111"/>
        <v/>
      </c>
      <c r="S565" s="34"/>
      <c r="T565" s="10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76" t="str">
        <f t="shared" si="112"/>
        <v/>
      </c>
      <c r="AH565" s="76" t="str">
        <f t="shared" si="113"/>
        <v/>
      </c>
    </row>
    <row r="566" spans="1:34" ht="15" hidden="1" customHeight="1" outlineLevel="1" x14ac:dyDescent="0.25">
      <c r="A566" s="60">
        <f t="shared" si="104"/>
        <v>0</v>
      </c>
      <c r="B566" s="15">
        <f t="shared" si="114"/>
        <v>0</v>
      </c>
      <c r="C566" s="34"/>
      <c r="D566" s="10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76" t="str">
        <f t="shared" si="110"/>
        <v/>
      </c>
      <c r="R566" s="76" t="str">
        <f t="shared" si="111"/>
        <v/>
      </c>
      <c r="S566" s="34"/>
      <c r="T566" s="10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76" t="str">
        <f t="shared" si="112"/>
        <v/>
      </c>
      <c r="AH566" s="76" t="str">
        <f t="shared" si="113"/>
        <v/>
      </c>
    </row>
    <row r="567" spans="1:34" ht="15" hidden="1" customHeight="1" outlineLevel="1" x14ac:dyDescent="0.25">
      <c r="A567" s="60">
        <f t="shared" si="104"/>
        <v>0</v>
      </c>
      <c r="B567" s="15">
        <f t="shared" si="114"/>
        <v>0</v>
      </c>
      <c r="C567" s="34"/>
      <c r="D567" s="10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76" t="str">
        <f t="shared" si="110"/>
        <v/>
      </c>
      <c r="R567" s="76" t="str">
        <f t="shared" si="111"/>
        <v/>
      </c>
      <c r="S567" s="34"/>
      <c r="T567" s="10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76" t="str">
        <f t="shared" si="112"/>
        <v/>
      </c>
      <c r="AH567" s="76" t="str">
        <f t="shared" si="113"/>
        <v/>
      </c>
    </row>
    <row r="568" spans="1:34" ht="15" hidden="1" customHeight="1" outlineLevel="1" x14ac:dyDescent="0.25">
      <c r="A568" s="60">
        <f t="shared" si="104"/>
        <v>0</v>
      </c>
      <c r="B568" s="15">
        <f t="shared" si="114"/>
        <v>0</v>
      </c>
      <c r="C568" s="34"/>
      <c r="D568" s="10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76" t="str">
        <f t="shared" si="110"/>
        <v/>
      </c>
      <c r="R568" s="76" t="str">
        <f t="shared" si="111"/>
        <v/>
      </c>
      <c r="S568" s="34"/>
      <c r="T568" s="10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76" t="str">
        <f t="shared" si="112"/>
        <v/>
      </c>
      <c r="AH568" s="76" t="str">
        <f t="shared" si="113"/>
        <v/>
      </c>
    </row>
    <row r="569" spans="1:34" ht="15" hidden="1" customHeight="1" outlineLevel="1" x14ac:dyDescent="0.25">
      <c r="A569" s="60">
        <f t="shared" si="104"/>
        <v>0</v>
      </c>
      <c r="B569" s="15">
        <f t="shared" si="114"/>
        <v>0</v>
      </c>
      <c r="C569" s="34"/>
      <c r="D569" s="10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76" t="str">
        <f t="shared" si="110"/>
        <v/>
      </c>
      <c r="R569" s="76" t="str">
        <f t="shared" si="111"/>
        <v/>
      </c>
      <c r="S569" s="34"/>
      <c r="T569" s="10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76" t="str">
        <f t="shared" si="112"/>
        <v/>
      </c>
      <c r="AH569" s="76" t="str">
        <f t="shared" si="113"/>
        <v/>
      </c>
    </row>
    <row r="570" spans="1:34" ht="15" hidden="1" customHeight="1" outlineLevel="1" x14ac:dyDescent="0.25">
      <c r="A570" s="60">
        <f t="shared" si="104"/>
        <v>0</v>
      </c>
      <c r="B570" s="15">
        <f t="shared" si="114"/>
        <v>0</v>
      </c>
      <c r="C570" s="34"/>
      <c r="D570" s="10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76" t="str">
        <f t="shared" si="110"/>
        <v/>
      </c>
      <c r="R570" s="76" t="str">
        <f t="shared" si="111"/>
        <v/>
      </c>
      <c r="S570" s="34"/>
      <c r="T570" s="10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76" t="str">
        <f t="shared" si="112"/>
        <v/>
      </c>
      <c r="AH570" s="76" t="str">
        <f t="shared" si="113"/>
        <v/>
      </c>
    </row>
    <row r="571" spans="1:34" ht="15" hidden="1" customHeight="1" outlineLevel="1" x14ac:dyDescent="0.25">
      <c r="A571" s="60">
        <f t="shared" si="104"/>
        <v>0</v>
      </c>
      <c r="B571" s="15">
        <f t="shared" si="114"/>
        <v>0</v>
      </c>
      <c r="C571" s="34"/>
      <c r="D571" s="10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76" t="str">
        <f t="shared" si="110"/>
        <v/>
      </c>
      <c r="R571" s="76" t="str">
        <f t="shared" si="111"/>
        <v/>
      </c>
      <c r="S571" s="34"/>
      <c r="T571" s="10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76" t="str">
        <f t="shared" si="112"/>
        <v/>
      </c>
      <c r="AH571" s="76" t="str">
        <f t="shared" si="113"/>
        <v/>
      </c>
    </row>
    <row r="572" spans="1:34" ht="15" hidden="1" customHeight="1" outlineLevel="1" x14ac:dyDescent="0.25">
      <c r="A572" s="60">
        <f t="shared" si="104"/>
        <v>0</v>
      </c>
      <c r="B572" s="15">
        <f t="shared" si="114"/>
        <v>0</v>
      </c>
      <c r="C572" s="34"/>
      <c r="D572" s="10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76" t="str">
        <f t="shared" si="110"/>
        <v/>
      </c>
      <c r="R572" s="76" t="str">
        <f t="shared" si="111"/>
        <v/>
      </c>
      <c r="S572" s="34"/>
      <c r="T572" s="10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76" t="str">
        <f t="shared" si="112"/>
        <v/>
      </c>
      <c r="AH572" s="76" t="str">
        <f t="shared" si="113"/>
        <v/>
      </c>
    </row>
    <row r="573" spans="1:34" ht="15" hidden="1" customHeight="1" outlineLevel="1" x14ac:dyDescent="0.25">
      <c r="A573" s="60">
        <f t="shared" si="104"/>
        <v>0</v>
      </c>
      <c r="B573" s="15">
        <f t="shared" si="114"/>
        <v>0</v>
      </c>
      <c r="C573" s="34"/>
      <c r="D573" s="10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76" t="str">
        <f>IF(C573=0,"",IF(E573&gt;=$E$6,"+","-"))</f>
        <v/>
      </c>
      <c r="R573" s="76" t="str">
        <f t="shared" si="111"/>
        <v/>
      </c>
      <c r="S573" s="34"/>
      <c r="T573" s="10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76" t="str">
        <f t="shared" si="112"/>
        <v/>
      </c>
      <c r="AH573" s="76" t="str">
        <f t="shared" si="113"/>
        <v/>
      </c>
    </row>
    <row r="574" spans="1:34" ht="15" hidden="1" customHeight="1" x14ac:dyDescent="0.25">
      <c r="A574" s="60">
        <f t="shared" si="104"/>
        <v>0</v>
      </c>
      <c r="B574" s="124"/>
      <c r="C574" s="8" t="s">
        <v>4</v>
      </c>
      <c r="D574" s="22"/>
      <c r="E574" s="62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4"/>
      <c r="Q574" s="27">
        <f>COUNTIF(Q576:Q600,"-")</f>
        <v>0</v>
      </c>
      <c r="R574" s="27">
        <f>COUNTIF(R576:R600,"-")</f>
        <v>0</v>
      </c>
      <c r="S574" s="8" t="s">
        <v>4</v>
      </c>
      <c r="T574" s="25"/>
      <c r="U574" s="62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6"/>
      <c r="AG574" s="27">
        <f>COUNTIF(AG576:AG600,"-")</f>
        <v>0</v>
      </c>
      <c r="AH574" s="27">
        <f>COUNTIF(AH576:AH600,"-")</f>
        <v>0</v>
      </c>
    </row>
    <row r="575" spans="1:34" ht="15" hidden="1" customHeight="1" x14ac:dyDescent="0.25">
      <c r="A575" s="60">
        <f t="shared" si="104"/>
        <v>0</v>
      </c>
      <c r="B575" s="125"/>
      <c r="C575" s="9" t="s">
        <v>5</v>
      </c>
      <c r="D575" s="28"/>
      <c r="E575" s="62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30"/>
      <c r="Q575" s="27">
        <f>COUNTIF(Q576:Q600,"-")+COUNTIF(Q576:Q600,"+")</f>
        <v>0</v>
      </c>
      <c r="R575" s="27">
        <f>COUNTIF(R576:R600,"-")+COUNTIF(R576:R600,"+")</f>
        <v>0</v>
      </c>
      <c r="S575" s="8" t="s">
        <v>5</v>
      </c>
      <c r="T575" s="25"/>
      <c r="U575" s="62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6"/>
      <c r="AG575" s="27">
        <f>COUNTIF(AG576:AG600,"-")+COUNTIF(AG576:AG600,"+")</f>
        <v>0</v>
      </c>
      <c r="AH575" s="27">
        <f>COUNTIF(AH576:AH600,"-")+COUNTIF(AH576:AH600,"+")</f>
        <v>0</v>
      </c>
    </row>
    <row r="576" spans="1:34" ht="15" hidden="1" customHeight="1" outlineLevel="1" x14ac:dyDescent="0.25">
      <c r="A576" s="60">
        <f t="shared" si="104"/>
        <v>0</v>
      </c>
      <c r="B576" s="15">
        <f>B574</f>
        <v>0</v>
      </c>
      <c r="C576" s="31"/>
      <c r="D576" s="10"/>
      <c r="E576" s="32"/>
      <c r="F576" s="32"/>
      <c r="G576" s="32"/>
      <c r="H576" s="32"/>
      <c r="I576" s="32"/>
      <c r="J576" s="32"/>
      <c r="K576" s="32"/>
      <c r="L576" s="32"/>
      <c r="M576" s="32"/>
      <c r="N576" s="33"/>
      <c r="O576" s="32"/>
      <c r="P576" s="32"/>
      <c r="Q576" s="76" t="str">
        <f>IF(E576=0,"",IF(E576&gt;=$E$6,"+","-"))</f>
        <v/>
      </c>
      <c r="R576" s="76" t="str">
        <f>IF(C576&gt;0,IF(AND(F576&lt;=$F$6,G576&lt;=$G$6,H576&lt;=$H$6,I576&lt;=$I$6,J576&lt;=$J$6,K576&lt;=$K$6,L576&lt;=$L$6,M576&lt;=$M$6,N576&lt;=$N$6,O576&lt;=$O$6,P576&lt;=$P$6),"+","-"),"")</f>
        <v/>
      </c>
      <c r="S576" s="31"/>
      <c r="T576" s="10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76" t="str">
        <f>IF(U576=0,"",IF(U576&gt;=$U$6,"+","-"))</f>
        <v/>
      </c>
      <c r="AH576" s="76" t="str">
        <f>IF(S576&gt;0,IF(AND(V576&lt;=$V$6,W576&lt;=$W$6,X576&lt;=$X$6,Y576&lt;=$Y$6,Z576&lt;=$Z$6,AA576&lt;=$AA$6,AB576&lt;=$AB$6,AC576&lt;=$AC$6,AD576&lt;=$AD$6,AE576&lt;=$AE$6,AF576&lt;=$AF$6),"+","-"),"")</f>
        <v/>
      </c>
    </row>
    <row r="577" spans="1:34" ht="15" hidden="1" customHeight="1" outlineLevel="1" x14ac:dyDescent="0.25">
      <c r="A577" s="60">
        <f t="shared" si="104"/>
        <v>0</v>
      </c>
      <c r="B577" s="15">
        <f>B576</f>
        <v>0</v>
      </c>
      <c r="C577" s="31"/>
      <c r="D577" s="10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76" t="str">
        <f t="shared" ref="Q577:Q599" si="115">IF(E577=0,"",IF(E577&gt;=$E$6,"+","-"))</f>
        <v/>
      </c>
      <c r="R577" s="76" t="str">
        <f t="shared" ref="R577:R600" si="116">IF(C577&gt;0,IF(AND(F577&lt;=$F$6,G577&lt;=$G$6,H577&lt;=$H$6,I577&lt;=$I$6,J577&lt;=$J$6,K577&lt;=$K$6,L577&lt;=$L$6,M577&lt;=$M$6,N577&lt;=$N$6,O577&lt;=$O$6,P577&lt;=$P$6),"+","-"),"")</f>
        <v/>
      </c>
      <c r="S577" s="31"/>
      <c r="T577" s="10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76" t="str">
        <f t="shared" ref="AG577:AG600" si="117">IF(U577=0,"",IF(U577&gt;=$U$6,"+","-"))</f>
        <v/>
      </c>
      <c r="AH577" s="76" t="str">
        <f t="shared" ref="AH577:AH600" si="118">IF(S577&gt;0,IF(AND(V577&lt;=$V$6,W577&lt;=$W$6,X577&lt;=$X$6,Y577&lt;=$Y$6,Z577&lt;=$Z$6,AA577&lt;=$AA$6,AB577&lt;=$AB$6,AC577&lt;=$AC$6,AD577&lt;=$AD$6,AE577&lt;=$AE$6,AF577&lt;=$AF$6),"+","-"),"")</f>
        <v/>
      </c>
    </row>
    <row r="578" spans="1:34" ht="15" hidden="1" customHeight="1" outlineLevel="1" x14ac:dyDescent="0.25">
      <c r="A578" s="60">
        <f t="shared" si="104"/>
        <v>0</v>
      </c>
      <c r="B578" s="15">
        <f t="shared" ref="B578:B600" si="119">B577</f>
        <v>0</v>
      </c>
      <c r="C578" s="31"/>
      <c r="D578" s="10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76" t="str">
        <f t="shared" si="115"/>
        <v/>
      </c>
      <c r="R578" s="76" t="str">
        <f t="shared" si="116"/>
        <v/>
      </c>
      <c r="S578" s="31"/>
      <c r="T578" s="10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76" t="str">
        <f t="shared" si="117"/>
        <v/>
      </c>
      <c r="AH578" s="76" t="str">
        <f t="shared" si="118"/>
        <v/>
      </c>
    </row>
    <row r="579" spans="1:34" ht="15" hidden="1" customHeight="1" outlineLevel="1" x14ac:dyDescent="0.25">
      <c r="A579" s="60">
        <f t="shared" si="104"/>
        <v>0</v>
      </c>
      <c r="B579" s="15">
        <f t="shared" si="119"/>
        <v>0</v>
      </c>
      <c r="C579" s="31"/>
      <c r="D579" s="10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76" t="str">
        <f t="shared" si="115"/>
        <v/>
      </c>
      <c r="R579" s="76" t="str">
        <f t="shared" si="116"/>
        <v/>
      </c>
      <c r="S579" s="31"/>
      <c r="T579" s="10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76" t="str">
        <f t="shared" si="117"/>
        <v/>
      </c>
      <c r="AH579" s="76" t="str">
        <f t="shared" si="118"/>
        <v/>
      </c>
    </row>
    <row r="580" spans="1:34" ht="15" hidden="1" customHeight="1" outlineLevel="1" x14ac:dyDescent="0.25">
      <c r="A580" s="60">
        <f t="shared" si="104"/>
        <v>0</v>
      </c>
      <c r="B580" s="15">
        <f t="shared" si="119"/>
        <v>0</v>
      </c>
      <c r="C580" s="31"/>
      <c r="D580" s="10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76" t="str">
        <f t="shared" si="115"/>
        <v/>
      </c>
      <c r="R580" s="76" t="str">
        <f t="shared" si="116"/>
        <v/>
      </c>
      <c r="S580" s="31"/>
      <c r="T580" s="10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76" t="str">
        <f t="shared" si="117"/>
        <v/>
      </c>
      <c r="AH580" s="76" t="str">
        <f t="shared" si="118"/>
        <v/>
      </c>
    </row>
    <row r="581" spans="1:34" ht="15" hidden="1" customHeight="1" outlineLevel="1" x14ac:dyDescent="0.25">
      <c r="A581" s="60">
        <f t="shared" si="104"/>
        <v>0</v>
      </c>
      <c r="B581" s="15">
        <f t="shared" si="119"/>
        <v>0</v>
      </c>
      <c r="C581" s="31"/>
      <c r="D581" s="10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76" t="str">
        <f t="shared" si="115"/>
        <v/>
      </c>
      <c r="R581" s="76" t="str">
        <f t="shared" si="116"/>
        <v/>
      </c>
      <c r="S581" s="31"/>
      <c r="T581" s="10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76" t="str">
        <f t="shared" si="117"/>
        <v/>
      </c>
      <c r="AH581" s="76" t="str">
        <f t="shared" si="118"/>
        <v/>
      </c>
    </row>
    <row r="582" spans="1:34" ht="15" hidden="1" customHeight="1" outlineLevel="1" x14ac:dyDescent="0.25">
      <c r="A582" s="60">
        <f t="shared" si="104"/>
        <v>0</v>
      </c>
      <c r="B582" s="15">
        <f t="shared" si="119"/>
        <v>0</v>
      </c>
      <c r="C582" s="31"/>
      <c r="D582" s="10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76" t="str">
        <f t="shared" si="115"/>
        <v/>
      </c>
      <c r="R582" s="76" t="str">
        <f t="shared" si="116"/>
        <v/>
      </c>
      <c r="S582" s="31"/>
      <c r="T582" s="10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76" t="str">
        <f t="shared" si="117"/>
        <v/>
      </c>
      <c r="AH582" s="76" t="str">
        <f t="shared" si="118"/>
        <v/>
      </c>
    </row>
    <row r="583" spans="1:34" ht="15" hidden="1" customHeight="1" outlineLevel="1" x14ac:dyDescent="0.25">
      <c r="A583" s="60">
        <f t="shared" si="104"/>
        <v>0</v>
      </c>
      <c r="B583" s="15">
        <f t="shared" si="119"/>
        <v>0</v>
      </c>
      <c r="C583" s="34"/>
      <c r="D583" s="10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76" t="str">
        <f t="shared" si="115"/>
        <v/>
      </c>
      <c r="R583" s="76" t="str">
        <f t="shared" si="116"/>
        <v/>
      </c>
      <c r="S583" s="34"/>
      <c r="T583" s="10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76" t="str">
        <f t="shared" si="117"/>
        <v/>
      </c>
      <c r="AH583" s="76" t="str">
        <f t="shared" si="118"/>
        <v/>
      </c>
    </row>
    <row r="584" spans="1:34" ht="15" hidden="1" customHeight="1" outlineLevel="1" x14ac:dyDescent="0.25">
      <c r="A584" s="60">
        <f t="shared" ref="A584:A647" si="120">IF((SUM(D584:R584)+SUM(S584:AH584))=0,0,1)</f>
        <v>0</v>
      </c>
      <c r="B584" s="15">
        <f t="shared" si="119"/>
        <v>0</v>
      </c>
      <c r="C584" s="34"/>
      <c r="D584" s="10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76" t="str">
        <f t="shared" si="115"/>
        <v/>
      </c>
      <c r="R584" s="76" t="str">
        <f t="shared" si="116"/>
        <v/>
      </c>
      <c r="S584" s="34"/>
      <c r="T584" s="10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76" t="str">
        <f t="shared" si="117"/>
        <v/>
      </c>
      <c r="AH584" s="76" t="str">
        <f t="shared" si="118"/>
        <v/>
      </c>
    </row>
    <row r="585" spans="1:34" ht="15" hidden="1" customHeight="1" outlineLevel="1" x14ac:dyDescent="0.25">
      <c r="A585" s="60">
        <f t="shared" si="120"/>
        <v>0</v>
      </c>
      <c r="B585" s="15">
        <f t="shared" si="119"/>
        <v>0</v>
      </c>
      <c r="C585" s="34"/>
      <c r="D585" s="10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76" t="str">
        <f t="shared" si="115"/>
        <v/>
      </c>
      <c r="R585" s="76" t="str">
        <f t="shared" si="116"/>
        <v/>
      </c>
      <c r="S585" s="34"/>
      <c r="T585" s="10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76" t="str">
        <f t="shared" si="117"/>
        <v/>
      </c>
      <c r="AH585" s="76" t="str">
        <f t="shared" si="118"/>
        <v/>
      </c>
    </row>
    <row r="586" spans="1:34" ht="15" hidden="1" customHeight="1" outlineLevel="1" x14ac:dyDescent="0.25">
      <c r="A586" s="60">
        <f t="shared" si="120"/>
        <v>0</v>
      </c>
      <c r="B586" s="15">
        <f t="shared" si="119"/>
        <v>0</v>
      </c>
      <c r="C586" s="34"/>
      <c r="D586" s="10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76" t="str">
        <f t="shared" si="115"/>
        <v/>
      </c>
      <c r="R586" s="76" t="str">
        <f t="shared" si="116"/>
        <v/>
      </c>
      <c r="S586" s="34"/>
      <c r="T586" s="10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76" t="str">
        <f t="shared" si="117"/>
        <v/>
      </c>
      <c r="AH586" s="76" t="str">
        <f t="shared" si="118"/>
        <v/>
      </c>
    </row>
    <row r="587" spans="1:34" ht="15" hidden="1" customHeight="1" outlineLevel="1" x14ac:dyDescent="0.25">
      <c r="A587" s="60">
        <f t="shared" si="120"/>
        <v>0</v>
      </c>
      <c r="B587" s="15">
        <f t="shared" si="119"/>
        <v>0</v>
      </c>
      <c r="C587" s="34"/>
      <c r="D587" s="10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76" t="str">
        <f t="shared" si="115"/>
        <v/>
      </c>
      <c r="R587" s="76" t="str">
        <f t="shared" si="116"/>
        <v/>
      </c>
      <c r="S587" s="34"/>
      <c r="T587" s="10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76" t="str">
        <f t="shared" si="117"/>
        <v/>
      </c>
      <c r="AH587" s="76" t="str">
        <f t="shared" si="118"/>
        <v/>
      </c>
    </row>
    <row r="588" spans="1:34" ht="15" hidden="1" customHeight="1" outlineLevel="1" x14ac:dyDescent="0.25">
      <c r="A588" s="60">
        <f t="shared" si="120"/>
        <v>0</v>
      </c>
      <c r="B588" s="15">
        <f t="shared" si="119"/>
        <v>0</v>
      </c>
      <c r="C588" s="34"/>
      <c r="D588" s="10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76" t="str">
        <f t="shared" si="115"/>
        <v/>
      </c>
      <c r="R588" s="76" t="str">
        <f t="shared" si="116"/>
        <v/>
      </c>
      <c r="S588" s="34"/>
      <c r="T588" s="10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76" t="str">
        <f t="shared" si="117"/>
        <v/>
      </c>
      <c r="AH588" s="76" t="str">
        <f t="shared" si="118"/>
        <v/>
      </c>
    </row>
    <row r="589" spans="1:34" ht="15" hidden="1" customHeight="1" outlineLevel="1" x14ac:dyDescent="0.25">
      <c r="A589" s="60">
        <f t="shared" si="120"/>
        <v>0</v>
      </c>
      <c r="B589" s="15">
        <f t="shared" si="119"/>
        <v>0</v>
      </c>
      <c r="C589" s="34"/>
      <c r="D589" s="10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76" t="str">
        <f t="shared" si="115"/>
        <v/>
      </c>
      <c r="R589" s="76" t="str">
        <f t="shared" si="116"/>
        <v/>
      </c>
      <c r="S589" s="34"/>
      <c r="T589" s="10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76" t="str">
        <f t="shared" si="117"/>
        <v/>
      </c>
      <c r="AH589" s="76" t="str">
        <f t="shared" si="118"/>
        <v/>
      </c>
    </row>
    <row r="590" spans="1:34" ht="15" hidden="1" customHeight="1" outlineLevel="1" x14ac:dyDescent="0.25">
      <c r="A590" s="60">
        <f t="shared" si="120"/>
        <v>0</v>
      </c>
      <c r="B590" s="15">
        <f t="shared" si="119"/>
        <v>0</v>
      </c>
      <c r="C590" s="34"/>
      <c r="D590" s="10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76" t="str">
        <f t="shared" si="115"/>
        <v/>
      </c>
      <c r="R590" s="76" t="str">
        <f t="shared" si="116"/>
        <v/>
      </c>
      <c r="S590" s="34"/>
      <c r="T590" s="10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76" t="str">
        <f t="shared" si="117"/>
        <v/>
      </c>
      <c r="AH590" s="76" t="str">
        <f t="shared" si="118"/>
        <v/>
      </c>
    </row>
    <row r="591" spans="1:34" ht="15" hidden="1" customHeight="1" outlineLevel="1" x14ac:dyDescent="0.25">
      <c r="A591" s="60">
        <f t="shared" si="120"/>
        <v>0</v>
      </c>
      <c r="B591" s="15">
        <f t="shared" si="119"/>
        <v>0</v>
      </c>
      <c r="C591" s="34"/>
      <c r="D591" s="10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76" t="str">
        <f t="shared" si="115"/>
        <v/>
      </c>
      <c r="R591" s="76" t="str">
        <f t="shared" si="116"/>
        <v/>
      </c>
      <c r="S591" s="34"/>
      <c r="T591" s="10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76" t="str">
        <f t="shared" si="117"/>
        <v/>
      </c>
      <c r="AH591" s="76" t="str">
        <f t="shared" si="118"/>
        <v/>
      </c>
    </row>
    <row r="592" spans="1:34" ht="15" hidden="1" customHeight="1" outlineLevel="1" x14ac:dyDescent="0.25">
      <c r="A592" s="60">
        <f t="shared" si="120"/>
        <v>0</v>
      </c>
      <c r="B592" s="15">
        <f t="shared" si="119"/>
        <v>0</v>
      </c>
      <c r="C592" s="34"/>
      <c r="D592" s="10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76" t="str">
        <f t="shared" si="115"/>
        <v/>
      </c>
      <c r="R592" s="76" t="str">
        <f t="shared" si="116"/>
        <v/>
      </c>
      <c r="S592" s="34"/>
      <c r="T592" s="10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76" t="str">
        <f t="shared" si="117"/>
        <v/>
      </c>
      <c r="AH592" s="76" t="str">
        <f t="shared" si="118"/>
        <v/>
      </c>
    </row>
    <row r="593" spans="1:34" ht="15" hidden="1" customHeight="1" outlineLevel="1" x14ac:dyDescent="0.25">
      <c r="A593" s="60">
        <f t="shared" si="120"/>
        <v>0</v>
      </c>
      <c r="B593" s="15">
        <f t="shared" si="119"/>
        <v>0</v>
      </c>
      <c r="C593" s="34"/>
      <c r="D593" s="10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76" t="str">
        <f t="shared" si="115"/>
        <v/>
      </c>
      <c r="R593" s="76" t="str">
        <f t="shared" si="116"/>
        <v/>
      </c>
      <c r="S593" s="34"/>
      <c r="T593" s="10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76" t="str">
        <f t="shared" si="117"/>
        <v/>
      </c>
      <c r="AH593" s="76" t="str">
        <f t="shared" si="118"/>
        <v/>
      </c>
    </row>
    <row r="594" spans="1:34" ht="15" hidden="1" customHeight="1" outlineLevel="1" x14ac:dyDescent="0.25">
      <c r="A594" s="60">
        <f t="shared" si="120"/>
        <v>0</v>
      </c>
      <c r="B594" s="15">
        <f t="shared" si="119"/>
        <v>0</v>
      </c>
      <c r="C594" s="34"/>
      <c r="D594" s="10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76" t="str">
        <f t="shared" si="115"/>
        <v/>
      </c>
      <c r="R594" s="76" t="str">
        <f t="shared" si="116"/>
        <v/>
      </c>
      <c r="S594" s="34"/>
      <c r="T594" s="10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76" t="str">
        <f t="shared" si="117"/>
        <v/>
      </c>
      <c r="AH594" s="76" t="str">
        <f t="shared" si="118"/>
        <v/>
      </c>
    </row>
    <row r="595" spans="1:34" ht="15" hidden="1" customHeight="1" outlineLevel="1" x14ac:dyDescent="0.25">
      <c r="A595" s="60">
        <f t="shared" si="120"/>
        <v>0</v>
      </c>
      <c r="B595" s="15">
        <f t="shared" si="119"/>
        <v>0</v>
      </c>
      <c r="C595" s="34"/>
      <c r="D595" s="10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76" t="str">
        <f t="shared" si="115"/>
        <v/>
      </c>
      <c r="R595" s="76" t="str">
        <f t="shared" si="116"/>
        <v/>
      </c>
      <c r="S595" s="34"/>
      <c r="T595" s="10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76" t="str">
        <f t="shared" si="117"/>
        <v/>
      </c>
      <c r="AH595" s="76" t="str">
        <f t="shared" si="118"/>
        <v/>
      </c>
    </row>
    <row r="596" spans="1:34" ht="15" hidden="1" customHeight="1" outlineLevel="1" x14ac:dyDescent="0.25">
      <c r="A596" s="60">
        <f t="shared" si="120"/>
        <v>0</v>
      </c>
      <c r="B596" s="15">
        <f t="shared" si="119"/>
        <v>0</v>
      </c>
      <c r="C596" s="34"/>
      <c r="D596" s="10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76" t="str">
        <f t="shared" si="115"/>
        <v/>
      </c>
      <c r="R596" s="76" t="str">
        <f t="shared" si="116"/>
        <v/>
      </c>
      <c r="S596" s="34"/>
      <c r="T596" s="10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76" t="str">
        <f t="shared" si="117"/>
        <v/>
      </c>
      <c r="AH596" s="76" t="str">
        <f t="shared" si="118"/>
        <v/>
      </c>
    </row>
    <row r="597" spans="1:34" ht="15" hidden="1" customHeight="1" outlineLevel="1" x14ac:dyDescent="0.25">
      <c r="A597" s="60">
        <f t="shared" si="120"/>
        <v>0</v>
      </c>
      <c r="B597" s="15">
        <f t="shared" si="119"/>
        <v>0</v>
      </c>
      <c r="C597" s="34"/>
      <c r="D597" s="10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76" t="str">
        <f t="shared" si="115"/>
        <v/>
      </c>
      <c r="R597" s="76" t="str">
        <f t="shared" si="116"/>
        <v/>
      </c>
      <c r="S597" s="34"/>
      <c r="T597" s="10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76" t="str">
        <f t="shared" si="117"/>
        <v/>
      </c>
      <c r="AH597" s="76" t="str">
        <f t="shared" si="118"/>
        <v/>
      </c>
    </row>
    <row r="598" spans="1:34" ht="15" hidden="1" customHeight="1" outlineLevel="1" x14ac:dyDescent="0.25">
      <c r="A598" s="60">
        <f t="shared" si="120"/>
        <v>0</v>
      </c>
      <c r="B598" s="15">
        <f t="shared" si="119"/>
        <v>0</v>
      </c>
      <c r="C598" s="34"/>
      <c r="D598" s="10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76" t="str">
        <f t="shared" si="115"/>
        <v/>
      </c>
      <c r="R598" s="76" t="str">
        <f t="shared" si="116"/>
        <v/>
      </c>
      <c r="S598" s="34"/>
      <c r="T598" s="10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76" t="str">
        <f t="shared" si="117"/>
        <v/>
      </c>
      <c r="AH598" s="76" t="str">
        <f t="shared" si="118"/>
        <v/>
      </c>
    </row>
    <row r="599" spans="1:34" ht="15" hidden="1" customHeight="1" outlineLevel="1" x14ac:dyDescent="0.25">
      <c r="A599" s="60">
        <f t="shared" si="120"/>
        <v>0</v>
      </c>
      <c r="B599" s="15">
        <f t="shared" si="119"/>
        <v>0</v>
      </c>
      <c r="C599" s="34"/>
      <c r="D599" s="10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76" t="str">
        <f t="shared" si="115"/>
        <v/>
      </c>
      <c r="R599" s="76" t="str">
        <f t="shared" si="116"/>
        <v/>
      </c>
      <c r="S599" s="34"/>
      <c r="T599" s="10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76" t="str">
        <f t="shared" si="117"/>
        <v/>
      </c>
      <c r="AH599" s="76" t="str">
        <f t="shared" si="118"/>
        <v/>
      </c>
    </row>
    <row r="600" spans="1:34" ht="15" hidden="1" customHeight="1" outlineLevel="1" x14ac:dyDescent="0.25">
      <c r="A600" s="60">
        <f t="shared" si="120"/>
        <v>0</v>
      </c>
      <c r="B600" s="15">
        <f t="shared" si="119"/>
        <v>0</v>
      </c>
      <c r="C600" s="34"/>
      <c r="D600" s="10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76" t="str">
        <f>IF(C600=0,"",IF(E600&gt;=$E$6,"+","-"))</f>
        <v/>
      </c>
      <c r="R600" s="76" t="str">
        <f t="shared" si="116"/>
        <v/>
      </c>
      <c r="S600" s="34"/>
      <c r="T600" s="10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76" t="str">
        <f t="shared" si="117"/>
        <v/>
      </c>
      <c r="AH600" s="76" t="str">
        <f t="shared" si="118"/>
        <v/>
      </c>
    </row>
    <row r="601" spans="1:34" ht="15" hidden="1" customHeight="1" x14ac:dyDescent="0.25">
      <c r="A601" s="60">
        <f t="shared" si="120"/>
        <v>0</v>
      </c>
      <c r="B601" s="124"/>
      <c r="C601" s="8" t="s">
        <v>4</v>
      </c>
      <c r="D601" s="22"/>
      <c r="E601" s="62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4"/>
      <c r="Q601" s="27">
        <f>COUNTIF(Q603:Q627,"-")</f>
        <v>0</v>
      </c>
      <c r="R601" s="27">
        <f>COUNTIF(R603:R627,"-")</f>
        <v>0</v>
      </c>
      <c r="S601" s="8" t="s">
        <v>4</v>
      </c>
      <c r="T601" s="25"/>
      <c r="U601" s="62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6"/>
      <c r="AG601" s="27">
        <f>COUNTIF(AG603:AG627,"-")</f>
        <v>0</v>
      </c>
      <c r="AH601" s="27">
        <f>COUNTIF(AH603:AH627,"-")</f>
        <v>0</v>
      </c>
    </row>
    <row r="602" spans="1:34" ht="15" hidden="1" customHeight="1" x14ac:dyDescent="0.25">
      <c r="A602" s="60">
        <f t="shared" si="120"/>
        <v>0</v>
      </c>
      <c r="B602" s="125"/>
      <c r="C602" s="9" t="s">
        <v>5</v>
      </c>
      <c r="D602" s="28"/>
      <c r="E602" s="62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30"/>
      <c r="Q602" s="27">
        <f>COUNTIF(Q603:Q627,"-")+COUNTIF(Q603:Q627,"+")</f>
        <v>0</v>
      </c>
      <c r="R602" s="27">
        <f>COUNTIF(R603:R627,"-")+COUNTIF(R603:R627,"+")</f>
        <v>0</v>
      </c>
      <c r="S602" s="8" t="s">
        <v>5</v>
      </c>
      <c r="T602" s="25"/>
      <c r="U602" s="62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6"/>
      <c r="AG602" s="27">
        <f>COUNTIF(AG603:AG627,"-")+COUNTIF(AG603:AG627,"+")</f>
        <v>0</v>
      </c>
      <c r="AH602" s="27">
        <f>COUNTIF(AH603:AH627,"-")+COUNTIF(AH603:AH627,"+")</f>
        <v>0</v>
      </c>
    </row>
    <row r="603" spans="1:34" ht="15" hidden="1" customHeight="1" outlineLevel="1" x14ac:dyDescent="0.25">
      <c r="A603" s="60">
        <f t="shared" si="120"/>
        <v>0</v>
      </c>
      <c r="B603" s="15">
        <f>B601</f>
        <v>0</v>
      </c>
      <c r="C603" s="31"/>
      <c r="D603" s="10"/>
      <c r="E603" s="32"/>
      <c r="F603" s="32"/>
      <c r="G603" s="32"/>
      <c r="H603" s="32"/>
      <c r="I603" s="32"/>
      <c r="J603" s="32"/>
      <c r="K603" s="32"/>
      <c r="L603" s="32"/>
      <c r="M603" s="32"/>
      <c r="N603" s="33"/>
      <c r="O603" s="32"/>
      <c r="P603" s="32"/>
      <c r="Q603" s="76" t="str">
        <f>IF(E603=0,"",IF(E603&gt;=$E$6,"+","-"))</f>
        <v/>
      </c>
      <c r="R603" s="76" t="str">
        <f>IF(C603&gt;0,IF(AND(F603&lt;=$F$6,G603&lt;=$G$6,H603&lt;=$H$6,I603&lt;=$I$6,J603&lt;=$J$6,K603&lt;=$K$6,L603&lt;=$L$6,M603&lt;=$M$6,N603&lt;=$N$6,O603&lt;=$O$6,P603&lt;=$P$6),"+","-"),"")</f>
        <v/>
      </c>
      <c r="S603" s="31"/>
      <c r="T603" s="10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76" t="str">
        <f>IF(U603=0,"",IF(U603&gt;=$U$6,"+","-"))</f>
        <v/>
      </c>
      <c r="AH603" s="76" t="str">
        <f>IF(S603&gt;0,IF(AND(V603&lt;=$V$6,W603&lt;=$W$6,X603&lt;=$X$6,Y603&lt;=$Y$6,Z603&lt;=$Z$6,AA603&lt;=$AA$6,AB603&lt;=$AB$6,AC603&lt;=$AC$6,AD603&lt;=$AD$6,AE603&lt;=$AE$6,AF603&lt;=$AF$6),"+","-"),"")</f>
        <v/>
      </c>
    </row>
    <row r="604" spans="1:34" ht="15" hidden="1" customHeight="1" outlineLevel="1" x14ac:dyDescent="0.25">
      <c r="A604" s="60">
        <f t="shared" si="120"/>
        <v>0</v>
      </c>
      <c r="B604" s="15">
        <f>B603</f>
        <v>0</v>
      </c>
      <c r="C604" s="31"/>
      <c r="D604" s="10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76" t="str">
        <f t="shared" ref="Q604:Q626" si="121">IF(E604=0,"",IF(E604&gt;=$E$6,"+","-"))</f>
        <v/>
      </c>
      <c r="R604" s="76" t="str">
        <f t="shared" ref="R604:R627" si="122">IF(C604&gt;0,IF(AND(F604&lt;=$F$6,G604&lt;=$G$6,H604&lt;=$H$6,I604&lt;=$I$6,J604&lt;=$J$6,K604&lt;=$K$6,L604&lt;=$L$6,M604&lt;=$M$6,N604&lt;=$N$6,O604&lt;=$O$6,P604&lt;=$P$6),"+","-"),"")</f>
        <v/>
      </c>
      <c r="S604" s="31"/>
      <c r="T604" s="10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76" t="str">
        <f t="shared" ref="AG604:AG627" si="123">IF(U604=0,"",IF(U604&gt;=$U$6,"+","-"))</f>
        <v/>
      </c>
      <c r="AH604" s="76" t="str">
        <f t="shared" ref="AH604:AH627" si="124">IF(S604&gt;0,IF(AND(V604&lt;=$V$6,W604&lt;=$W$6,X604&lt;=$X$6,Y604&lt;=$Y$6,Z604&lt;=$Z$6,AA604&lt;=$AA$6,AB604&lt;=$AB$6,AC604&lt;=$AC$6,AD604&lt;=$AD$6,AE604&lt;=$AE$6,AF604&lt;=$AF$6),"+","-"),"")</f>
        <v/>
      </c>
    </row>
    <row r="605" spans="1:34" ht="15" hidden="1" customHeight="1" outlineLevel="1" x14ac:dyDescent="0.25">
      <c r="A605" s="60">
        <f t="shared" si="120"/>
        <v>0</v>
      </c>
      <c r="B605" s="15">
        <f t="shared" ref="B605:B627" si="125">B604</f>
        <v>0</v>
      </c>
      <c r="C605" s="31"/>
      <c r="D605" s="10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76" t="str">
        <f t="shared" si="121"/>
        <v/>
      </c>
      <c r="R605" s="76" t="str">
        <f t="shared" si="122"/>
        <v/>
      </c>
      <c r="S605" s="31"/>
      <c r="T605" s="10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76" t="str">
        <f t="shared" si="123"/>
        <v/>
      </c>
      <c r="AH605" s="76" t="str">
        <f t="shared" si="124"/>
        <v/>
      </c>
    </row>
    <row r="606" spans="1:34" ht="15" hidden="1" customHeight="1" outlineLevel="1" x14ac:dyDescent="0.25">
      <c r="A606" s="60">
        <f t="shared" si="120"/>
        <v>0</v>
      </c>
      <c r="B606" s="15">
        <f t="shared" si="125"/>
        <v>0</v>
      </c>
      <c r="C606" s="31"/>
      <c r="D606" s="10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76" t="str">
        <f t="shared" si="121"/>
        <v/>
      </c>
      <c r="R606" s="76" t="str">
        <f t="shared" si="122"/>
        <v/>
      </c>
      <c r="S606" s="31"/>
      <c r="T606" s="10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76" t="str">
        <f t="shared" si="123"/>
        <v/>
      </c>
      <c r="AH606" s="76" t="str">
        <f t="shared" si="124"/>
        <v/>
      </c>
    </row>
    <row r="607" spans="1:34" ht="15" hidden="1" customHeight="1" outlineLevel="1" x14ac:dyDescent="0.25">
      <c r="A607" s="60">
        <f t="shared" si="120"/>
        <v>0</v>
      </c>
      <c r="B607" s="15">
        <f t="shared" si="125"/>
        <v>0</v>
      </c>
      <c r="C607" s="31"/>
      <c r="D607" s="10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76" t="str">
        <f t="shared" si="121"/>
        <v/>
      </c>
      <c r="R607" s="76" t="str">
        <f t="shared" si="122"/>
        <v/>
      </c>
      <c r="S607" s="31"/>
      <c r="T607" s="10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76" t="str">
        <f t="shared" si="123"/>
        <v/>
      </c>
      <c r="AH607" s="76" t="str">
        <f t="shared" si="124"/>
        <v/>
      </c>
    </row>
    <row r="608" spans="1:34" ht="15" hidden="1" customHeight="1" outlineLevel="1" x14ac:dyDescent="0.25">
      <c r="A608" s="60">
        <f t="shared" si="120"/>
        <v>0</v>
      </c>
      <c r="B608" s="15">
        <f t="shared" si="125"/>
        <v>0</v>
      </c>
      <c r="C608" s="31"/>
      <c r="D608" s="10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76" t="str">
        <f t="shared" si="121"/>
        <v/>
      </c>
      <c r="R608" s="76" t="str">
        <f t="shared" si="122"/>
        <v/>
      </c>
      <c r="S608" s="31"/>
      <c r="T608" s="10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76" t="str">
        <f t="shared" si="123"/>
        <v/>
      </c>
      <c r="AH608" s="76" t="str">
        <f t="shared" si="124"/>
        <v/>
      </c>
    </row>
    <row r="609" spans="1:34" ht="15" hidden="1" customHeight="1" outlineLevel="1" x14ac:dyDescent="0.25">
      <c r="A609" s="60">
        <f t="shared" si="120"/>
        <v>0</v>
      </c>
      <c r="B609" s="15">
        <f t="shared" si="125"/>
        <v>0</v>
      </c>
      <c r="C609" s="31"/>
      <c r="D609" s="10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76" t="str">
        <f t="shared" si="121"/>
        <v/>
      </c>
      <c r="R609" s="76" t="str">
        <f t="shared" si="122"/>
        <v/>
      </c>
      <c r="S609" s="31"/>
      <c r="T609" s="10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76" t="str">
        <f t="shared" si="123"/>
        <v/>
      </c>
      <c r="AH609" s="76" t="str">
        <f t="shared" si="124"/>
        <v/>
      </c>
    </row>
    <row r="610" spans="1:34" ht="15" hidden="1" customHeight="1" outlineLevel="1" x14ac:dyDescent="0.25">
      <c r="A610" s="60">
        <f t="shared" si="120"/>
        <v>0</v>
      </c>
      <c r="B610" s="15">
        <f t="shared" si="125"/>
        <v>0</v>
      </c>
      <c r="C610" s="34"/>
      <c r="D610" s="10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76" t="str">
        <f t="shared" si="121"/>
        <v/>
      </c>
      <c r="R610" s="76" t="str">
        <f t="shared" si="122"/>
        <v/>
      </c>
      <c r="S610" s="34"/>
      <c r="T610" s="10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76" t="str">
        <f t="shared" si="123"/>
        <v/>
      </c>
      <c r="AH610" s="76" t="str">
        <f t="shared" si="124"/>
        <v/>
      </c>
    </row>
    <row r="611" spans="1:34" ht="15" hidden="1" customHeight="1" outlineLevel="1" x14ac:dyDescent="0.25">
      <c r="A611" s="60">
        <f t="shared" si="120"/>
        <v>0</v>
      </c>
      <c r="B611" s="15">
        <f t="shared" si="125"/>
        <v>0</v>
      </c>
      <c r="C611" s="34"/>
      <c r="D611" s="10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76" t="str">
        <f t="shared" si="121"/>
        <v/>
      </c>
      <c r="R611" s="76" t="str">
        <f t="shared" si="122"/>
        <v/>
      </c>
      <c r="S611" s="34"/>
      <c r="T611" s="10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76" t="str">
        <f t="shared" si="123"/>
        <v/>
      </c>
      <c r="AH611" s="76" t="str">
        <f t="shared" si="124"/>
        <v/>
      </c>
    </row>
    <row r="612" spans="1:34" ht="15" hidden="1" customHeight="1" outlineLevel="1" x14ac:dyDescent="0.25">
      <c r="A612" s="60">
        <f t="shared" si="120"/>
        <v>0</v>
      </c>
      <c r="B612" s="15">
        <f t="shared" si="125"/>
        <v>0</v>
      </c>
      <c r="C612" s="34"/>
      <c r="D612" s="10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76" t="str">
        <f t="shared" si="121"/>
        <v/>
      </c>
      <c r="R612" s="76" t="str">
        <f t="shared" si="122"/>
        <v/>
      </c>
      <c r="S612" s="34"/>
      <c r="T612" s="10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76" t="str">
        <f t="shared" si="123"/>
        <v/>
      </c>
      <c r="AH612" s="76" t="str">
        <f t="shared" si="124"/>
        <v/>
      </c>
    </row>
    <row r="613" spans="1:34" ht="15" hidden="1" customHeight="1" outlineLevel="1" x14ac:dyDescent="0.25">
      <c r="A613" s="60">
        <f t="shared" si="120"/>
        <v>0</v>
      </c>
      <c r="B613" s="15">
        <f t="shared" si="125"/>
        <v>0</v>
      </c>
      <c r="C613" s="34"/>
      <c r="D613" s="10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76" t="str">
        <f t="shared" si="121"/>
        <v/>
      </c>
      <c r="R613" s="76" t="str">
        <f t="shared" si="122"/>
        <v/>
      </c>
      <c r="S613" s="34"/>
      <c r="T613" s="10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76" t="str">
        <f t="shared" si="123"/>
        <v/>
      </c>
      <c r="AH613" s="76" t="str">
        <f t="shared" si="124"/>
        <v/>
      </c>
    </row>
    <row r="614" spans="1:34" ht="15" hidden="1" customHeight="1" outlineLevel="1" x14ac:dyDescent="0.25">
      <c r="A614" s="60">
        <f t="shared" si="120"/>
        <v>0</v>
      </c>
      <c r="B614" s="15">
        <f t="shared" si="125"/>
        <v>0</v>
      </c>
      <c r="C614" s="34"/>
      <c r="D614" s="10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76" t="str">
        <f t="shared" si="121"/>
        <v/>
      </c>
      <c r="R614" s="76" t="str">
        <f t="shared" si="122"/>
        <v/>
      </c>
      <c r="S614" s="34"/>
      <c r="T614" s="10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76" t="str">
        <f t="shared" si="123"/>
        <v/>
      </c>
      <c r="AH614" s="76" t="str">
        <f t="shared" si="124"/>
        <v/>
      </c>
    </row>
    <row r="615" spans="1:34" ht="15" hidden="1" customHeight="1" outlineLevel="1" x14ac:dyDescent="0.25">
      <c r="A615" s="60">
        <f t="shared" si="120"/>
        <v>0</v>
      </c>
      <c r="B615" s="15">
        <f t="shared" si="125"/>
        <v>0</v>
      </c>
      <c r="C615" s="34"/>
      <c r="D615" s="10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76" t="str">
        <f t="shared" si="121"/>
        <v/>
      </c>
      <c r="R615" s="76" t="str">
        <f t="shared" si="122"/>
        <v/>
      </c>
      <c r="S615" s="34"/>
      <c r="T615" s="10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76" t="str">
        <f t="shared" si="123"/>
        <v/>
      </c>
      <c r="AH615" s="76" t="str">
        <f t="shared" si="124"/>
        <v/>
      </c>
    </row>
    <row r="616" spans="1:34" ht="15" hidden="1" customHeight="1" outlineLevel="1" x14ac:dyDescent="0.25">
      <c r="A616" s="60">
        <f t="shared" si="120"/>
        <v>0</v>
      </c>
      <c r="B616" s="15">
        <f t="shared" si="125"/>
        <v>0</v>
      </c>
      <c r="C616" s="34"/>
      <c r="D616" s="10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76" t="str">
        <f t="shared" si="121"/>
        <v/>
      </c>
      <c r="R616" s="76" t="str">
        <f t="shared" si="122"/>
        <v/>
      </c>
      <c r="S616" s="34"/>
      <c r="T616" s="10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76" t="str">
        <f t="shared" si="123"/>
        <v/>
      </c>
      <c r="AH616" s="76" t="str">
        <f t="shared" si="124"/>
        <v/>
      </c>
    </row>
    <row r="617" spans="1:34" ht="15" hidden="1" customHeight="1" outlineLevel="1" x14ac:dyDescent="0.25">
      <c r="A617" s="60">
        <f t="shared" si="120"/>
        <v>0</v>
      </c>
      <c r="B617" s="15">
        <f t="shared" si="125"/>
        <v>0</v>
      </c>
      <c r="C617" s="34"/>
      <c r="D617" s="10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76" t="str">
        <f t="shared" si="121"/>
        <v/>
      </c>
      <c r="R617" s="76" t="str">
        <f t="shared" si="122"/>
        <v/>
      </c>
      <c r="S617" s="34"/>
      <c r="T617" s="10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76" t="str">
        <f t="shared" si="123"/>
        <v/>
      </c>
      <c r="AH617" s="76" t="str">
        <f t="shared" si="124"/>
        <v/>
      </c>
    </row>
    <row r="618" spans="1:34" ht="15" hidden="1" customHeight="1" outlineLevel="1" x14ac:dyDescent="0.25">
      <c r="A618" s="60">
        <f t="shared" si="120"/>
        <v>0</v>
      </c>
      <c r="B618" s="15">
        <f t="shared" si="125"/>
        <v>0</v>
      </c>
      <c r="C618" s="34"/>
      <c r="D618" s="10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76" t="str">
        <f t="shared" si="121"/>
        <v/>
      </c>
      <c r="R618" s="76" t="str">
        <f t="shared" si="122"/>
        <v/>
      </c>
      <c r="S618" s="34"/>
      <c r="T618" s="10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76" t="str">
        <f t="shared" si="123"/>
        <v/>
      </c>
      <c r="AH618" s="76" t="str">
        <f t="shared" si="124"/>
        <v/>
      </c>
    </row>
    <row r="619" spans="1:34" ht="15" hidden="1" customHeight="1" outlineLevel="1" x14ac:dyDescent="0.25">
      <c r="A619" s="60">
        <f t="shared" si="120"/>
        <v>0</v>
      </c>
      <c r="B619" s="15">
        <f t="shared" si="125"/>
        <v>0</v>
      </c>
      <c r="C619" s="34"/>
      <c r="D619" s="10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76" t="str">
        <f t="shared" si="121"/>
        <v/>
      </c>
      <c r="R619" s="76" t="str">
        <f t="shared" si="122"/>
        <v/>
      </c>
      <c r="S619" s="34"/>
      <c r="T619" s="10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76" t="str">
        <f t="shared" si="123"/>
        <v/>
      </c>
      <c r="AH619" s="76" t="str">
        <f t="shared" si="124"/>
        <v/>
      </c>
    </row>
    <row r="620" spans="1:34" ht="15" hidden="1" customHeight="1" outlineLevel="1" x14ac:dyDescent="0.25">
      <c r="A620" s="60">
        <f t="shared" si="120"/>
        <v>0</v>
      </c>
      <c r="B620" s="15">
        <f t="shared" si="125"/>
        <v>0</v>
      </c>
      <c r="C620" s="34"/>
      <c r="D620" s="10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76" t="str">
        <f t="shared" si="121"/>
        <v/>
      </c>
      <c r="R620" s="76" t="str">
        <f t="shared" si="122"/>
        <v/>
      </c>
      <c r="S620" s="34"/>
      <c r="T620" s="10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76" t="str">
        <f t="shared" si="123"/>
        <v/>
      </c>
      <c r="AH620" s="76" t="str">
        <f t="shared" si="124"/>
        <v/>
      </c>
    </row>
    <row r="621" spans="1:34" ht="15" hidden="1" customHeight="1" outlineLevel="1" x14ac:dyDescent="0.25">
      <c r="A621" s="60">
        <f t="shared" si="120"/>
        <v>0</v>
      </c>
      <c r="B621" s="15">
        <f t="shared" si="125"/>
        <v>0</v>
      </c>
      <c r="C621" s="34"/>
      <c r="D621" s="10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76" t="str">
        <f t="shared" si="121"/>
        <v/>
      </c>
      <c r="R621" s="76" t="str">
        <f t="shared" si="122"/>
        <v/>
      </c>
      <c r="S621" s="34"/>
      <c r="T621" s="10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76" t="str">
        <f t="shared" si="123"/>
        <v/>
      </c>
      <c r="AH621" s="76" t="str">
        <f t="shared" si="124"/>
        <v/>
      </c>
    </row>
    <row r="622" spans="1:34" ht="15" hidden="1" customHeight="1" outlineLevel="1" x14ac:dyDescent="0.25">
      <c r="A622" s="60">
        <f t="shared" si="120"/>
        <v>0</v>
      </c>
      <c r="B622" s="15">
        <f t="shared" si="125"/>
        <v>0</v>
      </c>
      <c r="C622" s="34"/>
      <c r="D622" s="10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76" t="str">
        <f t="shared" si="121"/>
        <v/>
      </c>
      <c r="R622" s="76" t="str">
        <f t="shared" si="122"/>
        <v/>
      </c>
      <c r="S622" s="34"/>
      <c r="T622" s="10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76" t="str">
        <f t="shared" si="123"/>
        <v/>
      </c>
      <c r="AH622" s="76" t="str">
        <f t="shared" si="124"/>
        <v/>
      </c>
    </row>
    <row r="623" spans="1:34" ht="15" hidden="1" customHeight="1" outlineLevel="1" x14ac:dyDescent="0.25">
      <c r="A623" s="60">
        <f t="shared" si="120"/>
        <v>0</v>
      </c>
      <c r="B623" s="15">
        <f t="shared" si="125"/>
        <v>0</v>
      </c>
      <c r="C623" s="34"/>
      <c r="D623" s="10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76" t="str">
        <f t="shared" si="121"/>
        <v/>
      </c>
      <c r="R623" s="76" t="str">
        <f t="shared" si="122"/>
        <v/>
      </c>
      <c r="S623" s="34"/>
      <c r="T623" s="10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76" t="str">
        <f t="shared" si="123"/>
        <v/>
      </c>
      <c r="AH623" s="76" t="str">
        <f t="shared" si="124"/>
        <v/>
      </c>
    </row>
    <row r="624" spans="1:34" ht="15" hidden="1" customHeight="1" outlineLevel="1" x14ac:dyDescent="0.25">
      <c r="A624" s="60">
        <f t="shared" si="120"/>
        <v>0</v>
      </c>
      <c r="B624" s="15">
        <f t="shared" si="125"/>
        <v>0</v>
      </c>
      <c r="C624" s="34"/>
      <c r="D624" s="10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76" t="str">
        <f t="shared" si="121"/>
        <v/>
      </c>
      <c r="R624" s="76" t="str">
        <f t="shared" si="122"/>
        <v/>
      </c>
      <c r="S624" s="34"/>
      <c r="T624" s="10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76" t="str">
        <f t="shared" si="123"/>
        <v/>
      </c>
      <c r="AH624" s="76" t="str">
        <f t="shared" si="124"/>
        <v/>
      </c>
    </row>
    <row r="625" spans="1:34" ht="15" hidden="1" customHeight="1" outlineLevel="1" x14ac:dyDescent="0.25">
      <c r="A625" s="60">
        <f t="shared" si="120"/>
        <v>0</v>
      </c>
      <c r="B625" s="15">
        <f t="shared" si="125"/>
        <v>0</v>
      </c>
      <c r="C625" s="34"/>
      <c r="D625" s="10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76" t="str">
        <f t="shared" si="121"/>
        <v/>
      </c>
      <c r="R625" s="76" t="str">
        <f t="shared" si="122"/>
        <v/>
      </c>
      <c r="S625" s="34"/>
      <c r="T625" s="10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76" t="str">
        <f t="shared" si="123"/>
        <v/>
      </c>
      <c r="AH625" s="76" t="str">
        <f t="shared" si="124"/>
        <v/>
      </c>
    </row>
    <row r="626" spans="1:34" ht="15" hidden="1" customHeight="1" outlineLevel="1" x14ac:dyDescent="0.25">
      <c r="A626" s="60">
        <f t="shared" si="120"/>
        <v>0</v>
      </c>
      <c r="B626" s="15">
        <f t="shared" si="125"/>
        <v>0</v>
      </c>
      <c r="C626" s="34"/>
      <c r="D626" s="10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76" t="str">
        <f t="shared" si="121"/>
        <v/>
      </c>
      <c r="R626" s="76" t="str">
        <f t="shared" si="122"/>
        <v/>
      </c>
      <c r="S626" s="34"/>
      <c r="T626" s="10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76" t="str">
        <f t="shared" si="123"/>
        <v/>
      </c>
      <c r="AH626" s="76" t="str">
        <f t="shared" si="124"/>
        <v/>
      </c>
    </row>
    <row r="627" spans="1:34" ht="15" hidden="1" customHeight="1" outlineLevel="1" x14ac:dyDescent="0.25">
      <c r="A627" s="60">
        <f t="shared" si="120"/>
        <v>0</v>
      </c>
      <c r="B627" s="15">
        <f t="shared" si="125"/>
        <v>0</v>
      </c>
      <c r="C627" s="34"/>
      <c r="D627" s="10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76" t="str">
        <f>IF(C627=0,"",IF(E627&gt;=$E$6,"+","-"))</f>
        <v/>
      </c>
      <c r="R627" s="76" t="str">
        <f t="shared" si="122"/>
        <v/>
      </c>
      <c r="S627" s="34"/>
      <c r="T627" s="10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  <c r="AG627" s="76" t="str">
        <f t="shared" si="123"/>
        <v/>
      </c>
      <c r="AH627" s="76" t="str">
        <f t="shared" si="124"/>
        <v/>
      </c>
    </row>
    <row r="628" spans="1:34" ht="15" hidden="1" customHeight="1" x14ac:dyDescent="0.25">
      <c r="A628" s="60">
        <f t="shared" si="120"/>
        <v>0</v>
      </c>
      <c r="B628" s="124"/>
      <c r="C628" s="8" t="s">
        <v>4</v>
      </c>
      <c r="D628" s="22"/>
      <c r="E628" s="62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4"/>
      <c r="Q628" s="27">
        <f>COUNTIF(Q630:Q654,"-")</f>
        <v>0</v>
      </c>
      <c r="R628" s="27">
        <f>COUNTIF(R630:R654,"-")</f>
        <v>0</v>
      </c>
      <c r="S628" s="8" t="s">
        <v>4</v>
      </c>
      <c r="T628" s="25"/>
      <c r="U628" s="62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6"/>
      <c r="AG628" s="27">
        <f>COUNTIF(AG630:AG654,"-")</f>
        <v>0</v>
      </c>
      <c r="AH628" s="27">
        <f>COUNTIF(AH630:AH654,"-")</f>
        <v>0</v>
      </c>
    </row>
    <row r="629" spans="1:34" ht="15" hidden="1" customHeight="1" x14ac:dyDescent="0.25">
      <c r="A629" s="60">
        <f t="shared" si="120"/>
        <v>0</v>
      </c>
      <c r="B629" s="125"/>
      <c r="C629" s="9" t="s">
        <v>5</v>
      </c>
      <c r="D629" s="28"/>
      <c r="E629" s="62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30"/>
      <c r="Q629" s="27">
        <f>COUNTIF(Q630:Q654,"-")+COUNTIF(Q630:Q654,"+")</f>
        <v>0</v>
      </c>
      <c r="R629" s="27">
        <f>COUNTIF(R630:R654,"-")+COUNTIF(R630:R654,"+")</f>
        <v>0</v>
      </c>
      <c r="S629" s="8" t="s">
        <v>5</v>
      </c>
      <c r="T629" s="25"/>
      <c r="U629" s="62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6"/>
      <c r="AG629" s="27">
        <f>COUNTIF(AG630:AG654,"-")+COUNTIF(AG630:AG654,"+")</f>
        <v>0</v>
      </c>
      <c r="AH629" s="27">
        <f>COUNTIF(AH630:AH654,"-")+COUNTIF(AH630:AH654,"+")</f>
        <v>0</v>
      </c>
    </row>
    <row r="630" spans="1:34" ht="15" hidden="1" customHeight="1" outlineLevel="1" x14ac:dyDescent="0.25">
      <c r="A630" s="60">
        <f t="shared" si="120"/>
        <v>0</v>
      </c>
      <c r="B630" s="15">
        <f>B628</f>
        <v>0</v>
      </c>
      <c r="C630" s="31"/>
      <c r="D630" s="10"/>
      <c r="E630" s="32"/>
      <c r="F630" s="32"/>
      <c r="G630" s="32"/>
      <c r="H630" s="32"/>
      <c r="I630" s="32"/>
      <c r="J630" s="32"/>
      <c r="K630" s="32"/>
      <c r="L630" s="32"/>
      <c r="M630" s="32"/>
      <c r="N630" s="33"/>
      <c r="O630" s="32"/>
      <c r="P630" s="32"/>
      <c r="Q630" s="76" t="str">
        <f>IF(E630=0,"",IF(E630&gt;=$E$6,"+","-"))</f>
        <v/>
      </c>
      <c r="R630" s="76" t="str">
        <f>IF(C630&gt;0,IF(AND(F630&lt;=$F$6,G630&lt;=$G$6,H630&lt;=$H$6,I630&lt;=$I$6,J630&lt;=$J$6,K630&lt;=$K$6,L630&lt;=$L$6,M630&lt;=$M$6,N630&lt;=$N$6,O630&lt;=$O$6,P630&lt;=$P$6),"+","-"),"")</f>
        <v/>
      </c>
      <c r="S630" s="31"/>
      <c r="T630" s="10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  <c r="AG630" s="76" t="str">
        <f>IF(U630=0,"",IF(U630&gt;=$U$6,"+","-"))</f>
        <v/>
      </c>
      <c r="AH630" s="76" t="str">
        <f>IF(S630&gt;0,IF(AND(V630&lt;=$V$6,W630&lt;=$W$6,X630&lt;=$X$6,Y630&lt;=$Y$6,Z630&lt;=$Z$6,AA630&lt;=$AA$6,AB630&lt;=$AB$6,AC630&lt;=$AC$6,AD630&lt;=$AD$6,AE630&lt;=$AE$6,AF630&lt;=$AF$6),"+","-"),"")</f>
        <v/>
      </c>
    </row>
    <row r="631" spans="1:34" ht="15" hidden="1" customHeight="1" outlineLevel="1" x14ac:dyDescent="0.25">
      <c r="A631" s="60">
        <f t="shared" si="120"/>
        <v>0</v>
      </c>
      <c r="B631" s="15">
        <f>B630</f>
        <v>0</v>
      </c>
      <c r="C631" s="31"/>
      <c r="D631" s="10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76" t="str">
        <f t="shared" ref="Q631:Q653" si="126">IF(E631=0,"",IF(E631&gt;=$E$6,"+","-"))</f>
        <v/>
      </c>
      <c r="R631" s="76" t="str">
        <f t="shared" ref="R631:R654" si="127">IF(C631&gt;0,IF(AND(F631&lt;=$F$6,G631&lt;=$G$6,H631&lt;=$H$6,I631&lt;=$I$6,J631&lt;=$J$6,K631&lt;=$K$6,L631&lt;=$L$6,M631&lt;=$M$6,N631&lt;=$N$6,O631&lt;=$O$6,P631&lt;=$P$6),"+","-"),"")</f>
        <v/>
      </c>
      <c r="S631" s="31"/>
      <c r="T631" s="10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76" t="str">
        <f t="shared" ref="AG631:AG654" si="128">IF(U631=0,"",IF(U631&gt;=$U$6,"+","-"))</f>
        <v/>
      </c>
      <c r="AH631" s="76" t="str">
        <f t="shared" ref="AH631:AH654" si="129">IF(S631&gt;0,IF(AND(V631&lt;=$V$6,W631&lt;=$W$6,X631&lt;=$X$6,Y631&lt;=$Y$6,Z631&lt;=$Z$6,AA631&lt;=$AA$6,AB631&lt;=$AB$6,AC631&lt;=$AC$6,AD631&lt;=$AD$6,AE631&lt;=$AE$6,AF631&lt;=$AF$6),"+","-"),"")</f>
        <v/>
      </c>
    </row>
    <row r="632" spans="1:34" ht="15" hidden="1" customHeight="1" outlineLevel="1" x14ac:dyDescent="0.25">
      <c r="A632" s="60">
        <f t="shared" si="120"/>
        <v>0</v>
      </c>
      <c r="B632" s="15">
        <f t="shared" ref="B632:B654" si="130">B631</f>
        <v>0</v>
      </c>
      <c r="C632" s="31"/>
      <c r="D632" s="10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76" t="str">
        <f t="shared" si="126"/>
        <v/>
      </c>
      <c r="R632" s="76" t="str">
        <f t="shared" si="127"/>
        <v/>
      </c>
      <c r="S632" s="31"/>
      <c r="T632" s="10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76" t="str">
        <f t="shared" si="128"/>
        <v/>
      </c>
      <c r="AH632" s="76" t="str">
        <f t="shared" si="129"/>
        <v/>
      </c>
    </row>
    <row r="633" spans="1:34" ht="15" hidden="1" customHeight="1" outlineLevel="1" x14ac:dyDescent="0.25">
      <c r="A633" s="60">
        <f t="shared" si="120"/>
        <v>0</v>
      </c>
      <c r="B633" s="15">
        <f t="shared" si="130"/>
        <v>0</v>
      </c>
      <c r="C633" s="31"/>
      <c r="D633" s="10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76" t="str">
        <f t="shared" si="126"/>
        <v/>
      </c>
      <c r="R633" s="76" t="str">
        <f t="shared" si="127"/>
        <v/>
      </c>
      <c r="S633" s="31"/>
      <c r="T633" s="10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76" t="str">
        <f t="shared" si="128"/>
        <v/>
      </c>
      <c r="AH633" s="76" t="str">
        <f t="shared" si="129"/>
        <v/>
      </c>
    </row>
    <row r="634" spans="1:34" ht="15" hidden="1" customHeight="1" outlineLevel="1" x14ac:dyDescent="0.25">
      <c r="A634" s="60">
        <f t="shared" si="120"/>
        <v>0</v>
      </c>
      <c r="B634" s="15">
        <f t="shared" si="130"/>
        <v>0</v>
      </c>
      <c r="C634" s="31"/>
      <c r="D634" s="10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76" t="str">
        <f t="shared" si="126"/>
        <v/>
      </c>
      <c r="R634" s="76" t="str">
        <f t="shared" si="127"/>
        <v/>
      </c>
      <c r="S634" s="31"/>
      <c r="T634" s="10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76" t="str">
        <f t="shared" si="128"/>
        <v/>
      </c>
      <c r="AH634" s="76" t="str">
        <f t="shared" si="129"/>
        <v/>
      </c>
    </row>
    <row r="635" spans="1:34" ht="15" hidden="1" customHeight="1" outlineLevel="1" x14ac:dyDescent="0.25">
      <c r="A635" s="60">
        <f t="shared" si="120"/>
        <v>0</v>
      </c>
      <c r="B635" s="15">
        <f t="shared" si="130"/>
        <v>0</v>
      </c>
      <c r="C635" s="31"/>
      <c r="D635" s="10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76" t="str">
        <f t="shared" si="126"/>
        <v/>
      </c>
      <c r="R635" s="76" t="str">
        <f t="shared" si="127"/>
        <v/>
      </c>
      <c r="S635" s="31"/>
      <c r="T635" s="10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76" t="str">
        <f t="shared" si="128"/>
        <v/>
      </c>
      <c r="AH635" s="76" t="str">
        <f t="shared" si="129"/>
        <v/>
      </c>
    </row>
    <row r="636" spans="1:34" ht="15" hidden="1" customHeight="1" outlineLevel="1" x14ac:dyDescent="0.25">
      <c r="A636" s="60">
        <f t="shared" si="120"/>
        <v>0</v>
      </c>
      <c r="B636" s="15">
        <f t="shared" si="130"/>
        <v>0</v>
      </c>
      <c r="C636" s="31"/>
      <c r="D636" s="10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76" t="str">
        <f t="shared" si="126"/>
        <v/>
      </c>
      <c r="R636" s="76" t="str">
        <f t="shared" si="127"/>
        <v/>
      </c>
      <c r="S636" s="31"/>
      <c r="T636" s="10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76" t="str">
        <f t="shared" si="128"/>
        <v/>
      </c>
      <c r="AH636" s="76" t="str">
        <f t="shared" si="129"/>
        <v/>
      </c>
    </row>
    <row r="637" spans="1:34" ht="15" hidden="1" customHeight="1" outlineLevel="1" x14ac:dyDescent="0.25">
      <c r="A637" s="60">
        <f t="shared" si="120"/>
        <v>0</v>
      </c>
      <c r="B637" s="15">
        <f t="shared" si="130"/>
        <v>0</v>
      </c>
      <c r="C637" s="34"/>
      <c r="D637" s="10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76" t="str">
        <f t="shared" si="126"/>
        <v/>
      </c>
      <c r="R637" s="76" t="str">
        <f t="shared" si="127"/>
        <v/>
      </c>
      <c r="S637" s="34"/>
      <c r="T637" s="10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76" t="str">
        <f t="shared" si="128"/>
        <v/>
      </c>
      <c r="AH637" s="76" t="str">
        <f t="shared" si="129"/>
        <v/>
      </c>
    </row>
    <row r="638" spans="1:34" ht="15" hidden="1" customHeight="1" outlineLevel="1" x14ac:dyDescent="0.25">
      <c r="A638" s="60">
        <f t="shared" si="120"/>
        <v>0</v>
      </c>
      <c r="B638" s="15">
        <f t="shared" si="130"/>
        <v>0</v>
      </c>
      <c r="C638" s="34"/>
      <c r="D638" s="10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76" t="str">
        <f t="shared" si="126"/>
        <v/>
      </c>
      <c r="R638" s="76" t="str">
        <f t="shared" si="127"/>
        <v/>
      </c>
      <c r="S638" s="34"/>
      <c r="T638" s="10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76" t="str">
        <f t="shared" si="128"/>
        <v/>
      </c>
      <c r="AH638" s="76" t="str">
        <f t="shared" si="129"/>
        <v/>
      </c>
    </row>
    <row r="639" spans="1:34" ht="15" hidden="1" customHeight="1" outlineLevel="1" x14ac:dyDescent="0.25">
      <c r="A639" s="60">
        <f t="shared" si="120"/>
        <v>0</v>
      </c>
      <c r="B639" s="15">
        <f t="shared" si="130"/>
        <v>0</v>
      </c>
      <c r="C639" s="34"/>
      <c r="D639" s="10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76" t="str">
        <f t="shared" si="126"/>
        <v/>
      </c>
      <c r="R639" s="76" t="str">
        <f t="shared" si="127"/>
        <v/>
      </c>
      <c r="S639" s="34"/>
      <c r="T639" s="10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76" t="str">
        <f t="shared" si="128"/>
        <v/>
      </c>
      <c r="AH639" s="76" t="str">
        <f t="shared" si="129"/>
        <v/>
      </c>
    </row>
    <row r="640" spans="1:34" ht="15" hidden="1" customHeight="1" outlineLevel="1" x14ac:dyDescent="0.25">
      <c r="A640" s="60">
        <f t="shared" si="120"/>
        <v>0</v>
      </c>
      <c r="B640" s="15">
        <f t="shared" si="130"/>
        <v>0</v>
      </c>
      <c r="C640" s="34"/>
      <c r="D640" s="10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76" t="str">
        <f t="shared" si="126"/>
        <v/>
      </c>
      <c r="R640" s="76" t="str">
        <f t="shared" si="127"/>
        <v/>
      </c>
      <c r="S640" s="34"/>
      <c r="T640" s="10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76" t="str">
        <f t="shared" si="128"/>
        <v/>
      </c>
      <c r="AH640" s="76" t="str">
        <f t="shared" si="129"/>
        <v/>
      </c>
    </row>
    <row r="641" spans="1:34" ht="15" hidden="1" customHeight="1" outlineLevel="1" x14ac:dyDescent="0.25">
      <c r="A641" s="60">
        <f t="shared" si="120"/>
        <v>0</v>
      </c>
      <c r="B641" s="15">
        <f t="shared" si="130"/>
        <v>0</v>
      </c>
      <c r="C641" s="34"/>
      <c r="D641" s="10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76" t="str">
        <f t="shared" si="126"/>
        <v/>
      </c>
      <c r="R641" s="76" t="str">
        <f t="shared" si="127"/>
        <v/>
      </c>
      <c r="S641" s="34"/>
      <c r="T641" s="10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76" t="str">
        <f t="shared" si="128"/>
        <v/>
      </c>
      <c r="AH641" s="76" t="str">
        <f t="shared" si="129"/>
        <v/>
      </c>
    </row>
    <row r="642" spans="1:34" ht="15" hidden="1" customHeight="1" outlineLevel="1" x14ac:dyDescent="0.25">
      <c r="A642" s="60">
        <f t="shared" si="120"/>
        <v>0</v>
      </c>
      <c r="B642" s="15">
        <f t="shared" si="130"/>
        <v>0</v>
      </c>
      <c r="C642" s="34"/>
      <c r="D642" s="10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76" t="str">
        <f t="shared" si="126"/>
        <v/>
      </c>
      <c r="R642" s="76" t="str">
        <f t="shared" si="127"/>
        <v/>
      </c>
      <c r="S642" s="34"/>
      <c r="T642" s="10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76" t="str">
        <f t="shared" si="128"/>
        <v/>
      </c>
      <c r="AH642" s="76" t="str">
        <f t="shared" si="129"/>
        <v/>
      </c>
    </row>
    <row r="643" spans="1:34" ht="15" hidden="1" customHeight="1" outlineLevel="1" x14ac:dyDescent="0.25">
      <c r="A643" s="60">
        <f t="shared" si="120"/>
        <v>0</v>
      </c>
      <c r="B643" s="15">
        <f t="shared" si="130"/>
        <v>0</v>
      </c>
      <c r="C643" s="34"/>
      <c r="D643" s="10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76" t="str">
        <f t="shared" si="126"/>
        <v/>
      </c>
      <c r="R643" s="76" t="str">
        <f t="shared" si="127"/>
        <v/>
      </c>
      <c r="S643" s="34"/>
      <c r="T643" s="10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76" t="str">
        <f t="shared" si="128"/>
        <v/>
      </c>
      <c r="AH643" s="76" t="str">
        <f t="shared" si="129"/>
        <v/>
      </c>
    </row>
    <row r="644" spans="1:34" ht="15" hidden="1" customHeight="1" outlineLevel="1" x14ac:dyDescent="0.25">
      <c r="A644" s="60">
        <f t="shared" si="120"/>
        <v>0</v>
      </c>
      <c r="B644" s="15">
        <f t="shared" si="130"/>
        <v>0</v>
      </c>
      <c r="C644" s="34"/>
      <c r="D644" s="10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76" t="str">
        <f t="shared" si="126"/>
        <v/>
      </c>
      <c r="R644" s="76" t="str">
        <f t="shared" si="127"/>
        <v/>
      </c>
      <c r="S644" s="34"/>
      <c r="T644" s="10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76" t="str">
        <f t="shared" si="128"/>
        <v/>
      </c>
      <c r="AH644" s="76" t="str">
        <f t="shared" si="129"/>
        <v/>
      </c>
    </row>
    <row r="645" spans="1:34" ht="15" hidden="1" customHeight="1" outlineLevel="1" x14ac:dyDescent="0.25">
      <c r="A645" s="60">
        <f t="shared" si="120"/>
        <v>0</v>
      </c>
      <c r="B645" s="15">
        <f t="shared" si="130"/>
        <v>0</v>
      </c>
      <c r="C645" s="34"/>
      <c r="D645" s="10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76" t="str">
        <f t="shared" si="126"/>
        <v/>
      </c>
      <c r="R645" s="76" t="str">
        <f t="shared" si="127"/>
        <v/>
      </c>
      <c r="S645" s="34"/>
      <c r="T645" s="10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76" t="str">
        <f t="shared" si="128"/>
        <v/>
      </c>
      <c r="AH645" s="76" t="str">
        <f t="shared" si="129"/>
        <v/>
      </c>
    </row>
    <row r="646" spans="1:34" ht="15" hidden="1" customHeight="1" outlineLevel="1" x14ac:dyDescent="0.25">
      <c r="A646" s="60">
        <f t="shared" si="120"/>
        <v>0</v>
      </c>
      <c r="B646" s="15">
        <f t="shared" si="130"/>
        <v>0</v>
      </c>
      <c r="C646" s="34"/>
      <c r="D646" s="10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76" t="str">
        <f t="shared" si="126"/>
        <v/>
      </c>
      <c r="R646" s="76" t="str">
        <f t="shared" si="127"/>
        <v/>
      </c>
      <c r="S646" s="34"/>
      <c r="T646" s="10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76" t="str">
        <f t="shared" si="128"/>
        <v/>
      </c>
      <c r="AH646" s="76" t="str">
        <f t="shared" si="129"/>
        <v/>
      </c>
    </row>
    <row r="647" spans="1:34" ht="15" hidden="1" customHeight="1" outlineLevel="1" x14ac:dyDescent="0.25">
      <c r="A647" s="60">
        <f t="shared" si="120"/>
        <v>0</v>
      </c>
      <c r="B647" s="15">
        <f t="shared" si="130"/>
        <v>0</v>
      </c>
      <c r="C647" s="34"/>
      <c r="D647" s="10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76" t="str">
        <f t="shared" si="126"/>
        <v/>
      </c>
      <c r="R647" s="76" t="str">
        <f t="shared" si="127"/>
        <v/>
      </c>
      <c r="S647" s="34"/>
      <c r="T647" s="10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76" t="str">
        <f t="shared" si="128"/>
        <v/>
      </c>
      <c r="AH647" s="76" t="str">
        <f t="shared" si="129"/>
        <v/>
      </c>
    </row>
    <row r="648" spans="1:34" ht="15" hidden="1" customHeight="1" outlineLevel="1" x14ac:dyDescent="0.25">
      <c r="A648" s="60">
        <f t="shared" ref="A648:A711" si="131">IF((SUM(D648:R648)+SUM(S648:AH648))=0,0,1)</f>
        <v>0</v>
      </c>
      <c r="B648" s="15">
        <f t="shared" si="130"/>
        <v>0</v>
      </c>
      <c r="C648" s="34"/>
      <c r="D648" s="10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76" t="str">
        <f t="shared" si="126"/>
        <v/>
      </c>
      <c r="R648" s="76" t="str">
        <f t="shared" si="127"/>
        <v/>
      </c>
      <c r="S648" s="34"/>
      <c r="T648" s="10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76" t="str">
        <f t="shared" si="128"/>
        <v/>
      </c>
      <c r="AH648" s="76" t="str">
        <f t="shared" si="129"/>
        <v/>
      </c>
    </row>
    <row r="649" spans="1:34" ht="15" hidden="1" customHeight="1" outlineLevel="1" x14ac:dyDescent="0.25">
      <c r="A649" s="60">
        <f t="shared" si="131"/>
        <v>0</v>
      </c>
      <c r="B649" s="15">
        <f t="shared" si="130"/>
        <v>0</v>
      </c>
      <c r="C649" s="34"/>
      <c r="D649" s="10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76" t="str">
        <f t="shared" si="126"/>
        <v/>
      </c>
      <c r="R649" s="76" t="str">
        <f t="shared" si="127"/>
        <v/>
      </c>
      <c r="S649" s="34"/>
      <c r="T649" s="10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76" t="str">
        <f t="shared" si="128"/>
        <v/>
      </c>
      <c r="AH649" s="76" t="str">
        <f t="shared" si="129"/>
        <v/>
      </c>
    </row>
    <row r="650" spans="1:34" ht="15" hidden="1" customHeight="1" outlineLevel="1" x14ac:dyDescent="0.25">
      <c r="A650" s="60">
        <f t="shared" si="131"/>
        <v>0</v>
      </c>
      <c r="B650" s="15">
        <f t="shared" si="130"/>
        <v>0</v>
      </c>
      <c r="C650" s="34"/>
      <c r="D650" s="10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76" t="str">
        <f t="shared" si="126"/>
        <v/>
      </c>
      <c r="R650" s="76" t="str">
        <f t="shared" si="127"/>
        <v/>
      </c>
      <c r="S650" s="34"/>
      <c r="T650" s="10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76" t="str">
        <f t="shared" si="128"/>
        <v/>
      </c>
      <c r="AH650" s="76" t="str">
        <f t="shared" si="129"/>
        <v/>
      </c>
    </row>
    <row r="651" spans="1:34" ht="15" hidden="1" customHeight="1" outlineLevel="1" x14ac:dyDescent="0.25">
      <c r="A651" s="60">
        <f t="shared" si="131"/>
        <v>0</v>
      </c>
      <c r="B651" s="15">
        <f t="shared" si="130"/>
        <v>0</v>
      </c>
      <c r="C651" s="34"/>
      <c r="D651" s="10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76" t="str">
        <f t="shared" si="126"/>
        <v/>
      </c>
      <c r="R651" s="76" t="str">
        <f t="shared" si="127"/>
        <v/>
      </c>
      <c r="S651" s="34"/>
      <c r="T651" s="10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76" t="str">
        <f t="shared" si="128"/>
        <v/>
      </c>
      <c r="AH651" s="76" t="str">
        <f t="shared" si="129"/>
        <v/>
      </c>
    </row>
    <row r="652" spans="1:34" ht="15" hidden="1" customHeight="1" outlineLevel="1" x14ac:dyDescent="0.25">
      <c r="A652" s="60">
        <f t="shared" si="131"/>
        <v>0</v>
      </c>
      <c r="B652" s="15">
        <f t="shared" si="130"/>
        <v>0</v>
      </c>
      <c r="C652" s="34"/>
      <c r="D652" s="10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76" t="str">
        <f t="shared" si="126"/>
        <v/>
      </c>
      <c r="R652" s="76" t="str">
        <f t="shared" si="127"/>
        <v/>
      </c>
      <c r="S652" s="34"/>
      <c r="T652" s="10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76" t="str">
        <f t="shared" si="128"/>
        <v/>
      </c>
      <c r="AH652" s="76" t="str">
        <f t="shared" si="129"/>
        <v/>
      </c>
    </row>
    <row r="653" spans="1:34" ht="15" hidden="1" customHeight="1" outlineLevel="1" x14ac:dyDescent="0.25">
      <c r="A653" s="60">
        <f t="shared" si="131"/>
        <v>0</v>
      </c>
      <c r="B653" s="15">
        <f t="shared" si="130"/>
        <v>0</v>
      </c>
      <c r="C653" s="34"/>
      <c r="D653" s="10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76" t="str">
        <f t="shared" si="126"/>
        <v/>
      </c>
      <c r="R653" s="76" t="str">
        <f t="shared" si="127"/>
        <v/>
      </c>
      <c r="S653" s="34"/>
      <c r="T653" s="10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76" t="str">
        <f t="shared" si="128"/>
        <v/>
      </c>
      <c r="AH653" s="76" t="str">
        <f t="shared" si="129"/>
        <v/>
      </c>
    </row>
    <row r="654" spans="1:34" ht="15" hidden="1" customHeight="1" outlineLevel="1" x14ac:dyDescent="0.25">
      <c r="A654" s="60">
        <f t="shared" si="131"/>
        <v>0</v>
      </c>
      <c r="B654" s="15">
        <f t="shared" si="130"/>
        <v>0</v>
      </c>
      <c r="C654" s="34"/>
      <c r="D654" s="10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76" t="str">
        <f>IF(C654=0,"",IF(E654&gt;=$E$6,"+","-"))</f>
        <v/>
      </c>
      <c r="R654" s="76" t="str">
        <f t="shared" si="127"/>
        <v/>
      </c>
      <c r="S654" s="34"/>
      <c r="T654" s="10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  <c r="AG654" s="76" t="str">
        <f t="shared" si="128"/>
        <v/>
      </c>
      <c r="AH654" s="76" t="str">
        <f t="shared" si="129"/>
        <v/>
      </c>
    </row>
    <row r="655" spans="1:34" ht="15" hidden="1" customHeight="1" x14ac:dyDescent="0.25">
      <c r="A655" s="60">
        <f t="shared" si="131"/>
        <v>0</v>
      </c>
      <c r="B655" s="124"/>
      <c r="C655" s="8" t="s">
        <v>4</v>
      </c>
      <c r="D655" s="22"/>
      <c r="E655" s="62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4"/>
      <c r="Q655" s="27">
        <f>COUNTIF(Q657:Q681,"-")</f>
        <v>0</v>
      </c>
      <c r="R655" s="27">
        <f>COUNTIF(R657:R681,"-")</f>
        <v>0</v>
      </c>
      <c r="S655" s="8" t="s">
        <v>4</v>
      </c>
      <c r="T655" s="25"/>
      <c r="U655" s="62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6"/>
      <c r="AG655" s="27">
        <f>COUNTIF(AG657:AG681,"-")</f>
        <v>0</v>
      </c>
      <c r="AH655" s="27">
        <f>COUNTIF(AH657:AH681,"-")</f>
        <v>0</v>
      </c>
    </row>
    <row r="656" spans="1:34" ht="15" hidden="1" customHeight="1" x14ac:dyDescent="0.25">
      <c r="A656" s="60">
        <f t="shared" si="131"/>
        <v>0</v>
      </c>
      <c r="B656" s="125"/>
      <c r="C656" s="9" t="s">
        <v>5</v>
      </c>
      <c r="D656" s="28"/>
      <c r="E656" s="62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30"/>
      <c r="Q656" s="27">
        <f>COUNTIF(Q657:Q681,"-")+COUNTIF(Q657:Q681,"+")</f>
        <v>0</v>
      </c>
      <c r="R656" s="27">
        <f>COUNTIF(R657:R681,"-")+COUNTIF(R657:R681,"+")</f>
        <v>0</v>
      </c>
      <c r="S656" s="8" t="s">
        <v>5</v>
      </c>
      <c r="T656" s="25"/>
      <c r="U656" s="62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6"/>
      <c r="AG656" s="27">
        <f>COUNTIF(AG657:AG681,"-")+COUNTIF(AG657:AG681,"+")</f>
        <v>0</v>
      </c>
      <c r="AH656" s="27">
        <f>COUNTIF(AH657:AH681,"-")+COUNTIF(AH657:AH681,"+")</f>
        <v>0</v>
      </c>
    </row>
    <row r="657" spans="1:34" ht="15" hidden="1" customHeight="1" outlineLevel="1" x14ac:dyDescent="0.25">
      <c r="A657" s="60">
        <f t="shared" si="131"/>
        <v>0</v>
      </c>
      <c r="B657" s="15">
        <f>B655</f>
        <v>0</v>
      </c>
      <c r="C657" s="31"/>
      <c r="D657" s="10"/>
      <c r="E657" s="32"/>
      <c r="F657" s="32"/>
      <c r="G657" s="32"/>
      <c r="H657" s="32"/>
      <c r="I657" s="32"/>
      <c r="J657" s="32"/>
      <c r="K657" s="32"/>
      <c r="L657" s="32"/>
      <c r="M657" s="32"/>
      <c r="N657" s="33"/>
      <c r="O657" s="32"/>
      <c r="P657" s="32"/>
      <c r="Q657" s="76" t="str">
        <f>IF(E657=0,"",IF(E657&gt;=$E$6,"+","-"))</f>
        <v/>
      </c>
      <c r="R657" s="76" t="str">
        <f>IF(C657&gt;0,IF(AND(F657&lt;=$F$6,G657&lt;=$G$6,H657&lt;=$H$6,I657&lt;=$I$6,J657&lt;=$J$6,K657&lt;=$K$6,L657&lt;=$L$6,M657&lt;=$M$6,N657&lt;=$N$6,O657&lt;=$O$6,P657&lt;=$P$6),"+","-"),"")</f>
        <v/>
      </c>
      <c r="S657" s="31"/>
      <c r="T657" s="10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  <c r="AG657" s="76" t="str">
        <f>IF(U657=0,"",IF(U657&gt;=$U$6,"+","-"))</f>
        <v/>
      </c>
      <c r="AH657" s="76" t="str">
        <f>IF(S657&gt;0,IF(AND(V657&lt;=$V$6,W657&lt;=$W$6,X657&lt;=$X$6,Y657&lt;=$Y$6,Z657&lt;=$Z$6,AA657&lt;=$AA$6,AB657&lt;=$AB$6,AC657&lt;=$AC$6,AD657&lt;=$AD$6,AE657&lt;=$AE$6,AF657&lt;=$AF$6),"+","-"),"")</f>
        <v/>
      </c>
    </row>
    <row r="658" spans="1:34" ht="15" hidden="1" customHeight="1" outlineLevel="1" x14ac:dyDescent="0.25">
      <c r="A658" s="60">
        <f t="shared" si="131"/>
        <v>0</v>
      </c>
      <c r="B658" s="15">
        <f>B657</f>
        <v>0</v>
      </c>
      <c r="C658" s="31"/>
      <c r="D658" s="10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76" t="str">
        <f t="shared" ref="Q658:Q680" si="132">IF(E658=0,"",IF(E658&gt;=$E$6,"+","-"))</f>
        <v/>
      </c>
      <c r="R658" s="76" t="str">
        <f t="shared" ref="R658:R681" si="133">IF(C658&gt;0,IF(AND(F658&lt;=$F$6,G658&lt;=$G$6,H658&lt;=$H$6,I658&lt;=$I$6,J658&lt;=$J$6,K658&lt;=$K$6,L658&lt;=$L$6,M658&lt;=$M$6,N658&lt;=$N$6,O658&lt;=$O$6,P658&lt;=$P$6),"+","-"),"")</f>
        <v/>
      </c>
      <c r="S658" s="31"/>
      <c r="T658" s="10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76" t="str">
        <f t="shared" ref="AG658:AG681" si="134">IF(U658=0,"",IF(U658&gt;=$U$6,"+","-"))</f>
        <v/>
      </c>
      <c r="AH658" s="76" t="str">
        <f t="shared" ref="AH658:AH681" si="135">IF(S658&gt;0,IF(AND(V658&lt;=$V$6,W658&lt;=$W$6,X658&lt;=$X$6,Y658&lt;=$Y$6,Z658&lt;=$Z$6,AA658&lt;=$AA$6,AB658&lt;=$AB$6,AC658&lt;=$AC$6,AD658&lt;=$AD$6,AE658&lt;=$AE$6,AF658&lt;=$AF$6),"+","-"),"")</f>
        <v/>
      </c>
    </row>
    <row r="659" spans="1:34" ht="15" hidden="1" customHeight="1" outlineLevel="1" x14ac:dyDescent="0.25">
      <c r="A659" s="60">
        <f t="shared" si="131"/>
        <v>0</v>
      </c>
      <c r="B659" s="15">
        <f t="shared" ref="B659:B681" si="136">B658</f>
        <v>0</v>
      </c>
      <c r="C659" s="31"/>
      <c r="D659" s="10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76" t="str">
        <f t="shared" si="132"/>
        <v/>
      </c>
      <c r="R659" s="76" t="str">
        <f t="shared" si="133"/>
        <v/>
      </c>
      <c r="S659" s="31"/>
      <c r="T659" s="10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76" t="str">
        <f t="shared" si="134"/>
        <v/>
      </c>
      <c r="AH659" s="76" t="str">
        <f t="shared" si="135"/>
        <v/>
      </c>
    </row>
    <row r="660" spans="1:34" ht="15" hidden="1" customHeight="1" outlineLevel="1" x14ac:dyDescent="0.25">
      <c r="A660" s="60">
        <f t="shared" si="131"/>
        <v>0</v>
      </c>
      <c r="B660" s="15">
        <f t="shared" si="136"/>
        <v>0</v>
      </c>
      <c r="C660" s="31"/>
      <c r="D660" s="10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76" t="str">
        <f t="shared" si="132"/>
        <v/>
      </c>
      <c r="R660" s="76" t="str">
        <f t="shared" si="133"/>
        <v/>
      </c>
      <c r="S660" s="31"/>
      <c r="T660" s="10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76" t="str">
        <f t="shared" si="134"/>
        <v/>
      </c>
      <c r="AH660" s="76" t="str">
        <f t="shared" si="135"/>
        <v/>
      </c>
    </row>
    <row r="661" spans="1:34" ht="15" hidden="1" customHeight="1" outlineLevel="1" x14ac:dyDescent="0.25">
      <c r="A661" s="60">
        <f t="shared" si="131"/>
        <v>0</v>
      </c>
      <c r="B661" s="15">
        <f t="shared" si="136"/>
        <v>0</v>
      </c>
      <c r="C661" s="31"/>
      <c r="D661" s="10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76" t="str">
        <f t="shared" si="132"/>
        <v/>
      </c>
      <c r="R661" s="76" t="str">
        <f t="shared" si="133"/>
        <v/>
      </c>
      <c r="S661" s="31"/>
      <c r="T661" s="10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76" t="str">
        <f t="shared" si="134"/>
        <v/>
      </c>
      <c r="AH661" s="76" t="str">
        <f t="shared" si="135"/>
        <v/>
      </c>
    </row>
    <row r="662" spans="1:34" ht="15" hidden="1" customHeight="1" outlineLevel="1" x14ac:dyDescent="0.25">
      <c r="A662" s="60">
        <f t="shared" si="131"/>
        <v>0</v>
      </c>
      <c r="B662" s="15">
        <f t="shared" si="136"/>
        <v>0</v>
      </c>
      <c r="C662" s="31"/>
      <c r="D662" s="10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76" t="str">
        <f t="shared" si="132"/>
        <v/>
      </c>
      <c r="R662" s="76" t="str">
        <f t="shared" si="133"/>
        <v/>
      </c>
      <c r="S662" s="31"/>
      <c r="T662" s="10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76" t="str">
        <f t="shared" si="134"/>
        <v/>
      </c>
      <c r="AH662" s="76" t="str">
        <f t="shared" si="135"/>
        <v/>
      </c>
    </row>
    <row r="663" spans="1:34" ht="15" hidden="1" customHeight="1" outlineLevel="1" x14ac:dyDescent="0.25">
      <c r="A663" s="60">
        <f t="shared" si="131"/>
        <v>0</v>
      </c>
      <c r="B663" s="15">
        <f t="shared" si="136"/>
        <v>0</v>
      </c>
      <c r="C663" s="31"/>
      <c r="D663" s="10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76" t="str">
        <f t="shared" si="132"/>
        <v/>
      </c>
      <c r="R663" s="76" t="str">
        <f t="shared" si="133"/>
        <v/>
      </c>
      <c r="S663" s="31"/>
      <c r="T663" s="10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76" t="str">
        <f t="shared" si="134"/>
        <v/>
      </c>
      <c r="AH663" s="76" t="str">
        <f t="shared" si="135"/>
        <v/>
      </c>
    </row>
    <row r="664" spans="1:34" ht="15" hidden="1" customHeight="1" outlineLevel="1" x14ac:dyDescent="0.25">
      <c r="A664" s="60">
        <f t="shared" si="131"/>
        <v>0</v>
      </c>
      <c r="B664" s="15">
        <f t="shared" si="136"/>
        <v>0</v>
      </c>
      <c r="C664" s="34"/>
      <c r="D664" s="10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76" t="str">
        <f t="shared" si="132"/>
        <v/>
      </c>
      <c r="R664" s="76" t="str">
        <f t="shared" si="133"/>
        <v/>
      </c>
      <c r="S664" s="34"/>
      <c r="T664" s="10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76" t="str">
        <f t="shared" si="134"/>
        <v/>
      </c>
      <c r="AH664" s="76" t="str">
        <f t="shared" si="135"/>
        <v/>
      </c>
    </row>
    <row r="665" spans="1:34" ht="15" hidden="1" customHeight="1" outlineLevel="1" x14ac:dyDescent="0.25">
      <c r="A665" s="60">
        <f t="shared" si="131"/>
        <v>0</v>
      </c>
      <c r="B665" s="15">
        <f t="shared" si="136"/>
        <v>0</v>
      </c>
      <c r="C665" s="34"/>
      <c r="D665" s="10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76" t="str">
        <f t="shared" si="132"/>
        <v/>
      </c>
      <c r="R665" s="76" t="str">
        <f t="shared" si="133"/>
        <v/>
      </c>
      <c r="S665" s="34"/>
      <c r="T665" s="10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76" t="str">
        <f t="shared" si="134"/>
        <v/>
      </c>
      <c r="AH665" s="76" t="str">
        <f t="shared" si="135"/>
        <v/>
      </c>
    </row>
    <row r="666" spans="1:34" ht="15" hidden="1" customHeight="1" outlineLevel="1" x14ac:dyDescent="0.25">
      <c r="A666" s="60">
        <f t="shared" si="131"/>
        <v>0</v>
      </c>
      <c r="B666" s="15">
        <f t="shared" si="136"/>
        <v>0</v>
      </c>
      <c r="C666" s="34"/>
      <c r="D666" s="10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76" t="str">
        <f t="shared" si="132"/>
        <v/>
      </c>
      <c r="R666" s="76" t="str">
        <f t="shared" si="133"/>
        <v/>
      </c>
      <c r="S666" s="34"/>
      <c r="T666" s="10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76" t="str">
        <f t="shared" si="134"/>
        <v/>
      </c>
      <c r="AH666" s="76" t="str">
        <f t="shared" si="135"/>
        <v/>
      </c>
    </row>
    <row r="667" spans="1:34" ht="15" hidden="1" customHeight="1" outlineLevel="1" x14ac:dyDescent="0.25">
      <c r="A667" s="60">
        <f t="shared" si="131"/>
        <v>0</v>
      </c>
      <c r="B667" s="15">
        <f t="shared" si="136"/>
        <v>0</v>
      </c>
      <c r="C667" s="34"/>
      <c r="D667" s="10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76" t="str">
        <f t="shared" si="132"/>
        <v/>
      </c>
      <c r="R667" s="76" t="str">
        <f t="shared" si="133"/>
        <v/>
      </c>
      <c r="S667" s="34"/>
      <c r="T667" s="10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76" t="str">
        <f t="shared" si="134"/>
        <v/>
      </c>
      <c r="AH667" s="76" t="str">
        <f t="shared" si="135"/>
        <v/>
      </c>
    </row>
    <row r="668" spans="1:34" ht="15" hidden="1" customHeight="1" outlineLevel="1" x14ac:dyDescent="0.25">
      <c r="A668" s="60">
        <f t="shared" si="131"/>
        <v>0</v>
      </c>
      <c r="B668" s="15">
        <f t="shared" si="136"/>
        <v>0</v>
      </c>
      <c r="C668" s="34"/>
      <c r="D668" s="10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76" t="str">
        <f t="shared" si="132"/>
        <v/>
      </c>
      <c r="R668" s="76" t="str">
        <f t="shared" si="133"/>
        <v/>
      </c>
      <c r="S668" s="34"/>
      <c r="T668" s="10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76" t="str">
        <f t="shared" si="134"/>
        <v/>
      </c>
      <c r="AH668" s="76" t="str">
        <f t="shared" si="135"/>
        <v/>
      </c>
    </row>
    <row r="669" spans="1:34" ht="15" hidden="1" customHeight="1" outlineLevel="1" x14ac:dyDescent="0.25">
      <c r="A669" s="60">
        <f t="shared" si="131"/>
        <v>0</v>
      </c>
      <c r="B669" s="15">
        <f t="shared" si="136"/>
        <v>0</v>
      </c>
      <c r="C669" s="34"/>
      <c r="D669" s="10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76" t="str">
        <f t="shared" si="132"/>
        <v/>
      </c>
      <c r="R669" s="76" t="str">
        <f t="shared" si="133"/>
        <v/>
      </c>
      <c r="S669" s="34"/>
      <c r="T669" s="10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76" t="str">
        <f t="shared" si="134"/>
        <v/>
      </c>
      <c r="AH669" s="76" t="str">
        <f t="shared" si="135"/>
        <v/>
      </c>
    </row>
    <row r="670" spans="1:34" ht="15" hidden="1" customHeight="1" outlineLevel="1" x14ac:dyDescent="0.25">
      <c r="A670" s="60">
        <f t="shared" si="131"/>
        <v>0</v>
      </c>
      <c r="B670" s="15">
        <f t="shared" si="136"/>
        <v>0</v>
      </c>
      <c r="C670" s="34"/>
      <c r="D670" s="10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76" t="str">
        <f t="shared" si="132"/>
        <v/>
      </c>
      <c r="R670" s="76" t="str">
        <f t="shared" si="133"/>
        <v/>
      </c>
      <c r="S670" s="34"/>
      <c r="T670" s="10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76" t="str">
        <f t="shared" si="134"/>
        <v/>
      </c>
      <c r="AH670" s="76" t="str">
        <f t="shared" si="135"/>
        <v/>
      </c>
    </row>
    <row r="671" spans="1:34" ht="15" hidden="1" customHeight="1" outlineLevel="1" x14ac:dyDescent="0.25">
      <c r="A671" s="60">
        <f t="shared" si="131"/>
        <v>0</v>
      </c>
      <c r="B671" s="15">
        <f t="shared" si="136"/>
        <v>0</v>
      </c>
      <c r="C671" s="34"/>
      <c r="D671" s="10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76" t="str">
        <f t="shared" si="132"/>
        <v/>
      </c>
      <c r="R671" s="76" t="str">
        <f t="shared" si="133"/>
        <v/>
      </c>
      <c r="S671" s="34"/>
      <c r="T671" s="10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76" t="str">
        <f t="shared" si="134"/>
        <v/>
      </c>
      <c r="AH671" s="76" t="str">
        <f t="shared" si="135"/>
        <v/>
      </c>
    </row>
    <row r="672" spans="1:34" ht="15" hidden="1" customHeight="1" outlineLevel="1" x14ac:dyDescent="0.25">
      <c r="A672" s="60">
        <f t="shared" si="131"/>
        <v>0</v>
      </c>
      <c r="B672" s="15">
        <f t="shared" si="136"/>
        <v>0</v>
      </c>
      <c r="C672" s="34"/>
      <c r="D672" s="10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76" t="str">
        <f t="shared" si="132"/>
        <v/>
      </c>
      <c r="R672" s="76" t="str">
        <f t="shared" si="133"/>
        <v/>
      </c>
      <c r="S672" s="34"/>
      <c r="T672" s="10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76" t="str">
        <f t="shared" si="134"/>
        <v/>
      </c>
      <c r="AH672" s="76" t="str">
        <f t="shared" si="135"/>
        <v/>
      </c>
    </row>
    <row r="673" spans="1:34" ht="15" hidden="1" customHeight="1" outlineLevel="1" x14ac:dyDescent="0.25">
      <c r="A673" s="60">
        <f t="shared" si="131"/>
        <v>0</v>
      </c>
      <c r="B673" s="15">
        <f t="shared" si="136"/>
        <v>0</v>
      </c>
      <c r="C673" s="34"/>
      <c r="D673" s="10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76" t="str">
        <f t="shared" si="132"/>
        <v/>
      </c>
      <c r="R673" s="76" t="str">
        <f t="shared" si="133"/>
        <v/>
      </c>
      <c r="S673" s="34"/>
      <c r="T673" s="10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76" t="str">
        <f t="shared" si="134"/>
        <v/>
      </c>
      <c r="AH673" s="76" t="str">
        <f t="shared" si="135"/>
        <v/>
      </c>
    </row>
    <row r="674" spans="1:34" ht="15" hidden="1" customHeight="1" outlineLevel="1" x14ac:dyDescent="0.25">
      <c r="A674" s="60">
        <f t="shared" si="131"/>
        <v>0</v>
      </c>
      <c r="B674" s="15">
        <f t="shared" si="136"/>
        <v>0</v>
      </c>
      <c r="C674" s="34"/>
      <c r="D674" s="10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76" t="str">
        <f t="shared" si="132"/>
        <v/>
      </c>
      <c r="R674" s="76" t="str">
        <f t="shared" si="133"/>
        <v/>
      </c>
      <c r="S674" s="34"/>
      <c r="T674" s="10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76" t="str">
        <f t="shared" si="134"/>
        <v/>
      </c>
      <c r="AH674" s="76" t="str">
        <f t="shared" si="135"/>
        <v/>
      </c>
    </row>
    <row r="675" spans="1:34" ht="15" hidden="1" customHeight="1" outlineLevel="1" x14ac:dyDescent="0.25">
      <c r="A675" s="60">
        <f t="shared" si="131"/>
        <v>0</v>
      </c>
      <c r="B675" s="15">
        <f t="shared" si="136"/>
        <v>0</v>
      </c>
      <c r="C675" s="34"/>
      <c r="D675" s="10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76" t="str">
        <f t="shared" si="132"/>
        <v/>
      </c>
      <c r="R675" s="76" t="str">
        <f t="shared" si="133"/>
        <v/>
      </c>
      <c r="S675" s="34"/>
      <c r="T675" s="10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76" t="str">
        <f t="shared" si="134"/>
        <v/>
      </c>
      <c r="AH675" s="76" t="str">
        <f t="shared" si="135"/>
        <v/>
      </c>
    </row>
    <row r="676" spans="1:34" ht="15" hidden="1" customHeight="1" outlineLevel="1" x14ac:dyDescent="0.25">
      <c r="A676" s="60">
        <f t="shared" si="131"/>
        <v>0</v>
      </c>
      <c r="B676" s="15">
        <f t="shared" si="136"/>
        <v>0</v>
      </c>
      <c r="C676" s="34"/>
      <c r="D676" s="10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76" t="str">
        <f t="shared" si="132"/>
        <v/>
      </c>
      <c r="R676" s="76" t="str">
        <f t="shared" si="133"/>
        <v/>
      </c>
      <c r="S676" s="34"/>
      <c r="T676" s="10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76" t="str">
        <f t="shared" si="134"/>
        <v/>
      </c>
      <c r="AH676" s="76" t="str">
        <f t="shared" si="135"/>
        <v/>
      </c>
    </row>
    <row r="677" spans="1:34" ht="15" hidden="1" customHeight="1" outlineLevel="1" x14ac:dyDescent="0.25">
      <c r="A677" s="60">
        <f t="shared" si="131"/>
        <v>0</v>
      </c>
      <c r="B677" s="15">
        <f t="shared" si="136"/>
        <v>0</v>
      </c>
      <c r="C677" s="34"/>
      <c r="D677" s="10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76" t="str">
        <f t="shared" si="132"/>
        <v/>
      </c>
      <c r="R677" s="76" t="str">
        <f t="shared" si="133"/>
        <v/>
      </c>
      <c r="S677" s="34"/>
      <c r="T677" s="10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76" t="str">
        <f t="shared" si="134"/>
        <v/>
      </c>
      <c r="AH677" s="76" t="str">
        <f t="shared" si="135"/>
        <v/>
      </c>
    </row>
    <row r="678" spans="1:34" ht="15" hidden="1" customHeight="1" outlineLevel="1" x14ac:dyDescent="0.25">
      <c r="A678" s="60">
        <f t="shared" si="131"/>
        <v>0</v>
      </c>
      <c r="B678" s="15">
        <f t="shared" si="136"/>
        <v>0</v>
      </c>
      <c r="C678" s="34"/>
      <c r="D678" s="10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76" t="str">
        <f t="shared" si="132"/>
        <v/>
      </c>
      <c r="R678" s="76" t="str">
        <f t="shared" si="133"/>
        <v/>
      </c>
      <c r="S678" s="34"/>
      <c r="T678" s="10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76" t="str">
        <f t="shared" si="134"/>
        <v/>
      </c>
      <c r="AH678" s="76" t="str">
        <f t="shared" si="135"/>
        <v/>
      </c>
    </row>
    <row r="679" spans="1:34" ht="15" hidden="1" customHeight="1" outlineLevel="1" x14ac:dyDescent="0.25">
      <c r="A679" s="60">
        <f t="shared" si="131"/>
        <v>0</v>
      </c>
      <c r="B679" s="15">
        <f t="shared" si="136"/>
        <v>0</v>
      </c>
      <c r="C679" s="34"/>
      <c r="D679" s="10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76" t="str">
        <f t="shared" si="132"/>
        <v/>
      </c>
      <c r="R679" s="76" t="str">
        <f t="shared" si="133"/>
        <v/>
      </c>
      <c r="S679" s="34"/>
      <c r="T679" s="10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76" t="str">
        <f t="shared" si="134"/>
        <v/>
      </c>
      <c r="AH679" s="76" t="str">
        <f t="shared" si="135"/>
        <v/>
      </c>
    </row>
    <row r="680" spans="1:34" ht="15" hidden="1" customHeight="1" outlineLevel="1" x14ac:dyDescent="0.25">
      <c r="A680" s="60">
        <f t="shared" si="131"/>
        <v>0</v>
      </c>
      <c r="B680" s="15">
        <f t="shared" si="136"/>
        <v>0</v>
      </c>
      <c r="C680" s="34"/>
      <c r="D680" s="10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76" t="str">
        <f t="shared" si="132"/>
        <v/>
      </c>
      <c r="R680" s="76" t="str">
        <f t="shared" si="133"/>
        <v/>
      </c>
      <c r="S680" s="34"/>
      <c r="T680" s="10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76" t="str">
        <f t="shared" si="134"/>
        <v/>
      </c>
      <c r="AH680" s="76" t="str">
        <f t="shared" si="135"/>
        <v/>
      </c>
    </row>
    <row r="681" spans="1:34" ht="15" hidden="1" customHeight="1" outlineLevel="1" x14ac:dyDescent="0.25">
      <c r="A681" s="60">
        <f t="shared" si="131"/>
        <v>0</v>
      </c>
      <c r="B681" s="15">
        <f t="shared" si="136"/>
        <v>0</v>
      </c>
      <c r="C681" s="34"/>
      <c r="D681" s="10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76" t="str">
        <f>IF(C681=0,"",IF(E681&gt;=$E$6,"+","-"))</f>
        <v/>
      </c>
      <c r="R681" s="76" t="str">
        <f t="shared" si="133"/>
        <v/>
      </c>
      <c r="S681" s="34"/>
      <c r="T681" s="10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76" t="str">
        <f t="shared" si="134"/>
        <v/>
      </c>
      <c r="AH681" s="76" t="str">
        <f t="shared" si="135"/>
        <v/>
      </c>
    </row>
    <row r="682" spans="1:34" ht="15" hidden="1" customHeight="1" x14ac:dyDescent="0.25">
      <c r="A682" s="60">
        <f t="shared" si="131"/>
        <v>0</v>
      </c>
      <c r="B682" s="124"/>
      <c r="C682" s="8" t="s">
        <v>4</v>
      </c>
      <c r="D682" s="22"/>
      <c r="E682" s="62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4"/>
      <c r="Q682" s="27">
        <f>COUNTIF(Q684:Q708,"-")</f>
        <v>0</v>
      </c>
      <c r="R682" s="27">
        <f>COUNTIF(R684:R708,"-")</f>
        <v>0</v>
      </c>
      <c r="S682" s="8" t="s">
        <v>4</v>
      </c>
      <c r="T682" s="25"/>
      <c r="U682" s="62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6"/>
      <c r="AG682" s="27">
        <f>COUNTIF(AG684:AG708,"-")</f>
        <v>0</v>
      </c>
      <c r="AH682" s="27">
        <f>COUNTIF(AH684:AH708,"-")</f>
        <v>0</v>
      </c>
    </row>
    <row r="683" spans="1:34" ht="15" hidden="1" customHeight="1" x14ac:dyDescent="0.25">
      <c r="A683" s="60">
        <f t="shared" si="131"/>
        <v>0</v>
      </c>
      <c r="B683" s="125"/>
      <c r="C683" s="9" t="s">
        <v>5</v>
      </c>
      <c r="D683" s="28"/>
      <c r="E683" s="62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30"/>
      <c r="Q683" s="27">
        <f>COUNTIF(Q684:Q708,"-")+COUNTIF(Q684:Q708,"+")</f>
        <v>0</v>
      </c>
      <c r="R683" s="27">
        <f>COUNTIF(R684:R708,"-")+COUNTIF(R684:R708,"+")</f>
        <v>0</v>
      </c>
      <c r="S683" s="8" t="s">
        <v>5</v>
      </c>
      <c r="T683" s="25"/>
      <c r="U683" s="62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6"/>
      <c r="AG683" s="27">
        <f>COUNTIF(AG684:AG708,"-")+COUNTIF(AG684:AG708,"+")</f>
        <v>0</v>
      </c>
      <c r="AH683" s="27">
        <f>COUNTIF(AH684:AH708,"-")+COUNTIF(AH684:AH708,"+")</f>
        <v>0</v>
      </c>
    </row>
    <row r="684" spans="1:34" ht="15" hidden="1" customHeight="1" outlineLevel="1" x14ac:dyDescent="0.25">
      <c r="A684" s="60">
        <f t="shared" si="131"/>
        <v>0</v>
      </c>
      <c r="B684" s="15">
        <f>B682</f>
        <v>0</v>
      </c>
      <c r="C684" s="31"/>
      <c r="D684" s="10"/>
      <c r="E684" s="32"/>
      <c r="F684" s="32"/>
      <c r="G684" s="32"/>
      <c r="H684" s="32"/>
      <c r="I684" s="32"/>
      <c r="J684" s="32"/>
      <c r="K684" s="32"/>
      <c r="L684" s="32"/>
      <c r="M684" s="32"/>
      <c r="N684" s="33"/>
      <c r="O684" s="32"/>
      <c r="P684" s="32"/>
      <c r="Q684" s="76" t="str">
        <f>IF(E684=0,"",IF(E684&gt;=$E$6,"+","-"))</f>
        <v/>
      </c>
      <c r="R684" s="76" t="str">
        <f>IF(C684&gt;0,IF(AND(F684&lt;=$F$6,G684&lt;=$G$6,H684&lt;=$H$6,I684&lt;=$I$6,J684&lt;=$J$6,K684&lt;=$K$6,L684&lt;=$L$6,M684&lt;=$M$6,N684&lt;=$N$6,O684&lt;=$O$6,P684&lt;=$P$6),"+","-"),"")</f>
        <v/>
      </c>
      <c r="S684" s="31"/>
      <c r="T684" s="10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76" t="str">
        <f>IF(U684=0,"",IF(U684&gt;=$U$6,"+","-"))</f>
        <v/>
      </c>
      <c r="AH684" s="76" t="str">
        <f>IF(S684&gt;0,IF(AND(V684&lt;=$V$6,W684&lt;=$W$6,X684&lt;=$X$6,Y684&lt;=$Y$6,Z684&lt;=$Z$6,AA684&lt;=$AA$6,AB684&lt;=$AB$6,AC684&lt;=$AC$6,AD684&lt;=$AD$6,AE684&lt;=$AE$6,AF684&lt;=$AF$6),"+","-"),"")</f>
        <v/>
      </c>
    </row>
    <row r="685" spans="1:34" ht="15" hidden="1" customHeight="1" outlineLevel="1" x14ac:dyDescent="0.25">
      <c r="A685" s="60">
        <f t="shared" si="131"/>
        <v>0</v>
      </c>
      <c r="B685" s="15">
        <f>B684</f>
        <v>0</v>
      </c>
      <c r="C685" s="31"/>
      <c r="D685" s="10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76" t="str">
        <f t="shared" ref="Q685:Q707" si="137">IF(E685=0,"",IF(E685&gt;=$E$6,"+","-"))</f>
        <v/>
      </c>
      <c r="R685" s="76" t="str">
        <f t="shared" ref="R685:R708" si="138">IF(C685&gt;0,IF(AND(F685&lt;=$F$6,G685&lt;=$G$6,H685&lt;=$H$6,I685&lt;=$I$6,J685&lt;=$J$6,K685&lt;=$K$6,L685&lt;=$L$6,M685&lt;=$M$6,N685&lt;=$N$6,O685&lt;=$O$6,P685&lt;=$P$6),"+","-"),"")</f>
        <v/>
      </c>
      <c r="S685" s="31"/>
      <c r="T685" s="10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76" t="str">
        <f t="shared" ref="AG685:AG708" si="139">IF(U685=0,"",IF(U685&gt;=$U$6,"+","-"))</f>
        <v/>
      </c>
      <c r="AH685" s="76" t="str">
        <f t="shared" ref="AH685:AH708" si="140">IF(S685&gt;0,IF(AND(V685&lt;=$V$6,W685&lt;=$W$6,X685&lt;=$X$6,Y685&lt;=$Y$6,Z685&lt;=$Z$6,AA685&lt;=$AA$6,AB685&lt;=$AB$6,AC685&lt;=$AC$6,AD685&lt;=$AD$6,AE685&lt;=$AE$6,AF685&lt;=$AF$6),"+","-"),"")</f>
        <v/>
      </c>
    </row>
    <row r="686" spans="1:34" ht="15" hidden="1" customHeight="1" outlineLevel="1" x14ac:dyDescent="0.25">
      <c r="A686" s="60">
        <f t="shared" si="131"/>
        <v>0</v>
      </c>
      <c r="B686" s="15">
        <f t="shared" ref="B686:B708" si="141">B685</f>
        <v>0</v>
      </c>
      <c r="C686" s="31"/>
      <c r="D686" s="10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76" t="str">
        <f t="shared" si="137"/>
        <v/>
      </c>
      <c r="R686" s="76" t="str">
        <f t="shared" si="138"/>
        <v/>
      </c>
      <c r="S686" s="31"/>
      <c r="T686" s="10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76" t="str">
        <f t="shared" si="139"/>
        <v/>
      </c>
      <c r="AH686" s="76" t="str">
        <f t="shared" si="140"/>
        <v/>
      </c>
    </row>
    <row r="687" spans="1:34" ht="15" hidden="1" customHeight="1" outlineLevel="1" x14ac:dyDescent="0.25">
      <c r="A687" s="60">
        <f t="shared" si="131"/>
        <v>0</v>
      </c>
      <c r="B687" s="15">
        <f t="shared" si="141"/>
        <v>0</v>
      </c>
      <c r="C687" s="31"/>
      <c r="D687" s="10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76" t="str">
        <f t="shared" si="137"/>
        <v/>
      </c>
      <c r="R687" s="76" t="str">
        <f t="shared" si="138"/>
        <v/>
      </c>
      <c r="S687" s="31"/>
      <c r="T687" s="10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76" t="str">
        <f t="shared" si="139"/>
        <v/>
      </c>
      <c r="AH687" s="76" t="str">
        <f t="shared" si="140"/>
        <v/>
      </c>
    </row>
    <row r="688" spans="1:34" ht="15" hidden="1" customHeight="1" outlineLevel="1" x14ac:dyDescent="0.25">
      <c r="A688" s="60">
        <f t="shared" si="131"/>
        <v>0</v>
      </c>
      <c r="B688" s="15">
        <f t="shared" si="141"/>
        <v>0</v>
      </c>
      <c r="C688" s="31"/>
      <c r="D688" s="10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76" t="str">
        <f t="shared" si="137"/>
        <v/>
      </c>
      <c r="R688" s="76" t="str">
        <f t="shared" si="138"/>
        <v/>
      </c>
      <c r="S688" s="31"/>
      <c r="T688" s="10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76" t="str">
        <f t="shared" si="139"/>
        <v/>
      </c>
      <c r="AH688" s="76" t="str">
        <f t="shared" si="140"/>
        <v/>
      </c>
    </row>
    <row r="689" spans="1:34" ht="15" hidden="1" customHeight="1" outlineLevel="1" x14ac:dyDescent="0.25">
      <c r="A689" s="60">
        <f t="shared" si="131"/>
        <v>0</v>
      </c>
      <c r="B689" s="15">
        <f t="shared" si="141"/>
        <v>0</v>
      </c>
      <c r="C689" s="31"/>
      <c r="D689" s="10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76" t="str">
        <f t="shared" si="137"/>
        <v/>
      </c>
      <c r="R689" s="76" t="str">
        <f t="shared" si="138"/>
        <v/>
      </c>
      <c r="S689" s="31"/>
      <c r="T689" s="10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76" t="str">
        <f t="shared" si="139"/>
        <v/>
      </c>
      <c r="AH689" s="76" t="str">
        <f t="shared" si="140"/>
        <v/>
      </c>
    </row>
    <row r="690" spans="1:34" ht="15" hidden="1" customHeight="1" outlineLevel="1" x14ac:dyDescent="0.25">
      <c r="A690" s="60">
        <f t="shared" si="131"/>
        <v>0</v>
      </c>
      <c r="B690" s="15">
        <f t="shared" si="141"/>
        <v>0</v>
      </c>
      <c r="C690" s="31"/>
      <c r="D690" s="10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76" t="str">
        <f t="shared" si="137"/>
        <v/>
      </c>
      <c r="R690" s="76" t="str">
        <f t="shared" si="138"/>
        <v/>
      </c>
      <c r="S690" s="31"/>
      <c r="T690" s="10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76" t="str">
        <f t="shared" si="139"/>
        <v/>
      </c>
      <c r="AH690" s="76" t="str">
        <f t="shared" si="140"/>
        <v/>
      </c>
    </row>
    <row r="691" spans="1:34" ht="15" hidden="1" customHeight="1" outlineLevel="1" x14ac:dyDescent="0.25">
      <c r="A691" s="60">
        <f t="shared" si="131"/>
        <v>0</v>
      </c>
      <c r="B691" s="15">
        <f t="shared" si="141"/>
        <v>0</v>
      </c>
      <c r="C691" s="34"/>
      <c r="D691" s="10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76" t="str">
        <f t="shared" si="137"/>
        <v/>
      </c>
      <c r="R691" s="76" t="str">
        <f t="shared" si="138"/>
        <v/>
      </c>
      <c r="S691" s="34"/>
      <c r="T691" s="10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76" t="str">
        <f t="shared" si="139"/>
        <v/>
      </c>
      <c r="AH691" s="76" t="str">
        <f t="shared" si="140"/>
        <v/>
      </c>
    </row>
    <row r="692" spans="1:34" ht="15" hidden="1" customHeight="1" outlineLevel="1" x14ac:dyDescent="0.25">
      <c r="A692" s="60">
        <f t="shared" si="131"/>
        <v>0</v>
      </c>
      <c r="B692" s="15">
        <f t="shared" si="141"/>
        <v>0</v>
      </c>
      <c r="C692" s="34"/>
      <c r="D692" s="10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76" t="str">
        <f t="shared" si="137"/>
        <v/>
      </c>
      <c r="R692" s="76" t="str">
        <f t="shared" si="138"/>
        <v/>
      </c>
      <c r="S692" s="34"/>
      <c r="T692" s="10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76" t="str">
        <f t="shared" si="139"/>
        <v/>
      </c>
      <c r="AH692" s="76" t="str">
        <f t="shared" si="140"/>
        <v/>
      </c>
    </row>
    <row r="693" spans="1:34" ht="15" hidden="1" customHeight="1" outlineLevel="1" x14ac:dyDescent="0.25">
      <c r="A693" s="60">
        <f t="shared" si="131"/>
        <v>0</v>
      </c>
      <c r="B693" s="15">
        <f t="shared" si="141"/>
        <v>0</v>
      </c>
      <c r="C693" s="34"/>
      <c r="D693" s="10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76" t="str">
        <f t="shared" si="137"/>
        <v/>
      </c>
      <c r="R693" s="76" t="str">
        <f t="shared" si="138"/>
        <v/>
      </c>
      <c r="S693" s="34"/>
      <c r="T693" s="10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76" t="str">
        <f t="shared" si="139"/>
        <v/>
      </c>
      <c r="AH693" s="76" t="str">
        <f t="shared" si="140"/>
        <v/>
      </c>
    </row>
    <row r="694" spans="1:34" ht="15" hidden="1" customHeight="1" outlineLevel="1" x14ac:dyDescent="0.25">
      <c r="A694" s="60">
        <f t="shared" si="131"/>
        <v>0</v>
      </c>
      <c r="B694" s="15">
        <f t="shared" si="141"/>
        <v>0</v>
      </c>
      <c r="C694" s="34"/>
      <c r="D694" s="10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76" t="str">
        <f t="shared" si="137"/>
        <v/>
      </c>
      <c r="R694" s="76" t="str">
        <f t="shared" si="138"/>
        <v/>
      </c>
      <c r="S694" s="34"/>
      <c r="T694" s="10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76" t="str">
        <f t="shared" si="139"/>
        <v/>
      </c>
      <c r="AH694" s="76" t="str">
        <f t="shared" si="140"/>
        <v/>
      </c>
    </row>
    <row r="695" spans="1:34" ht="15" hidden="1" customHeight="1" outlineLevel="1" x14ac:dyDescent="0.25">
      <c r="A695" s="60">
        <f t="shared" si="131"/>
        <v>0</v>
      </c>
      <c r="B695" s="15">
        <f t="shared" si="141"/>
        <v>0</v>
      </c>
      <c r="C695" s="34"/>
      <c r="D695" s="10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76" t="str">
        <f t="shared" si="137"/>
        <v/>
      </c>
      <c r="R695" s="76" t="str">
        <f t="shared" si="138"/>
        <v/>
      </c>
      <c r="S695" s="34"/>
      <c r="T695" s="10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76" t="str">
        <f t="shared" si="139"/>
        <v/>
      </c>
      <c r="AH695" s="76" t="str">
        <f t="shared" si="140"/>
        <v/>
      </c>
    </row>
    <row r="696" spans="1:34" ht="15" hidden="1" customHeight="1" outlineLevel="1" x14ac:dyDescent="0.25">
      <c r="A696" s="60">
        <f t="shared" si="131"/>
        <v>0</v>
      </c>
      <c r="B696" s="15">
        <f t="shared" si="141"/>
        <v>0</v>
      </c>
      <c r="C696" s="34"/>
      <c r="D696" s="10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76" t="str">
        <f t="shared" si="137"/>
        <v/>
      </c>
      <c r="R696" s="76" t="str">
        <f t="shared" si="138"/>
        <v/>
      </c>
      <c r="S696" s="34"/>
      <c r="T696" s="10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76" t="str">
        <f t="shared" si="139"/>
        <v/>
      </c>
      <c r="AH696" s="76" t="str">
        <f t="shared" si="140"/>
        <v/>
      </c>
    </row>
    <row r="697" spans="1:34" ht="15" hidden="1" customHeight="1" outlineLevel="1" x14ac:dyDescent="0.25">
      <c r="A697" s="60">
        <f t="shared" si="131"/>
        <v>0</v>
      </c>
      <c r="B697" s="15">
        <f t="shared" si="141"/>
        <v>0</v>
      </c>
      <c r="C697" s="34"/>
      <c r="D697" s="10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76" t="str">
        <f t="shared" si="137"/>
        <v/>
      </c>
      <c r="R697" s="76" t="str">
        <f t="shared" si="138"/>
        <v/>
      </c>
      <c r="S697" s="34"/>
      <c r="T697" s="10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76" t="str">
        <f t="shared" si="139"/>
        <v/>
      </c>
      <c r="AH697" s="76" t="str">
        <f t="shared" si="140"/>
        <v/>
      </c>
    </row>
    <row r="698" spans="1:34" ht="15" hidden="1" customHeight="1" outlineLevel="1" x14ac:dyDescent="0.25">
      <c r="A698" s="60">
        <f t="shared" si="131"/>
        <v>0</v>
      </c>
      <c r="B698" s="15">
        <f t="shared" si="141"/>
        <v>0</v>
      </c>
      <c r="C698" s="34"/>
      <c r="D698" s="10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76" t="str">
        <f t="shared" si="137"/>
        <v/>
      </c>
      <c r="R698" s="76" t="str">
        <f t="shared" si="138"/>
        <v/>
      </c>
      <c r="S698" s="34"/>
      <c r="T698" s="10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76" t="str">
        <f t="shared" si="139"/>
        <v/>
      </c>
      <c r="AH698" s="76" t="str">
        <f t="shared" si="140"/>
        <v/>
      </c>
    </row>
    <row r="699" spans="1:34" ht="15" hidden="1" customHeight="1" outlineLevel="1" x14ac:dyDescent="0.25">
      <c r="A699" s="60">
        <f t="shared" si="131"/>
        <v>0</v>
      </c>
      <c r="B699" s="15">
        <f t="shared" si="141"/>
        <v>0</v>
      </c>
      <c r="C699" s="34"/>
      <c r="D699" s="10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76" t="str">
        <f t="shared" si="137"/>
        <v/>
      </c>
      <c r="R699" s="76" t="str">
        <f t="shared" si="138"/>
        <v/>
      </c>
      <c r="S699" s="34"/>
      <c r="T699" s="10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76" t="str">
        <f t="shared" si="139"/>
        <v/>
      </c>
      <c r="AH699" s="76" t="str">
        <f t="shared" si="140"/>
        <v/>
      </c>
    </row>
    <row r="700" spans="1:34" ht="15" hidden="1" customHeight="1" outlineLevel="1" x14ac:dyDescent="0.25">
      <c r="A700" s="60">
        <f t="shared" si="131"/>
        <v>0</v>
      </c>
      <c r="B700" s="15">
        <f t="shared" si="141"/>
        <v>0</v>
      </c>
      <c r="C700" s="34"/>
      <c r="D700" s="10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76" t="str">
        <f t="shared" si="137"/>
        <v/>
      </c>
      <c r="R700" s="76" t="str">
        <f t="shared" si="138"/>
        <v/>
      </c>
      <c r="S700" s="34"/>
      <c r="T700" s="10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76" t="str">
        <f t="shared" si="139"/>
        <v/>
      </c>
      <c r="AH700" s="76" t="str">
        <f t="shared" si="140"/>
        <v/>
      </c>
    </row>
    <row r="701" spans="1:34" ht="15" hidden="1" customHeight="1" outlineLevel="1" x14ac:dyDescent="0.25">
      <c r="A701" s="60">
        <f t="shared" si="131"/>
        <v>0</v>
      </c>
      <c r="B701" s="15">
        <f t="shared" si="141"/>
        <v>0</v>
      </c>
      <c r="C701" s="34"/>
      <c r="D701" s="10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76" t="str">
        <f t="shared" si="137"/>
        <v/>
      </c>
      <c r="R701" s="76" t="str">
        <f t="shared" si="138"/>
        <v/>
      </c>
      <c r="S701" s="34"/>
      <c r="T701" s="10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76" t="str">
        <f t="shared" si="139"/>
        <v/>
      </c>
      <c r="AH701" s="76" t="str">
        <f t="shared" si="140"/>
        <v/>
      </c>
    </row>
    <row r="702" spans="1:34" ht="15" hidden="1" customHeight="1" outlineLevel="1" x14ac:dyDescent="0.25">
      <c r="A702" s="60">
        <f t="shared" si="131"/>
        <v>0</v>
      </c>
      <c r="B702" s="15">
        <f t="shared" si="141"/>
        <v>0</v>
      </c>
      <c r="C702" s="34"/>
      <c r="D702" s="10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76" t="str">
        <f t="shared" si="137"/>
        <v/>
      </c>
      <c r="R702" s="76" t="str">
        <f t="shared" si="138"/>
        <v/>
      </c>
      <c r="S702" s="34"/>
      <c r="T702" s="10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76" t="str">
        <f t="shared" si="139"/>
        <v/>
      </c>
      <c r="AH702" s="76" t="str">
        <f t="shared" si="140"/>
        <v/>
      </c>
    </row>
    <row r="703" spans="1:34" ht="15" hidden="1" customHeight="1" outlineLevel="1" x14ac:dyDescent="0.25">
      <c r="A703" s="60">
        <f t="shared" si="131"/>
        <v>0</v>
      </c>
      <c r="B703" s="15">
        <f t="shared" si="141"/>
        <v>0</v>
      </c>
      <c r="C703" s="34"/>
      <c r="D703" s="10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76" t="str">
        <f t="shared" si="137"/>
        <v/>
      </c>
      <c r="R703" s="76" t="str">
        <f t="shared" si="138"/>
        <v/>
      </c>
      <c r="S703" s="34"/>
      <c r="T703" s="10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76" t="str">
        <f t="shared" si="139"/>
        <v/>
      </c>
      <c r="AH703" s="76" t="str">
        <f t="shared" si="140"/>
        <v/>
      </c>
    </row>
    <row r="704" spans="1:34" ht="15" hidden="1" customHeight="1" outlineLevel="1" x14ac:dyDescent="0.25">
      <c r="A704" s="60">
        <f t="shared" si="131"/>
        <v>0</v>
      </c>
      <c r="B704" s="15">
        <f t="shared" si="141"/>
        <v>0</v>
      </c>
      <c r="C704" s="34"/>
      <c r="D704" s="10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76" t="str">
        <f t="shared" si="137"/>
        <v/>
      </c>
      <c r="R704" s="76" t="str">
        <f t="shared" si="138"/>
        <v/>
      </c>
      <c r="S704" s="34"/>
      <c r="T704" s="10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76" t="str">
        <f t="shared" si="139"/>
        <v/>
      </c>
      <c r="AH704" s="76" t="str">
        <f t="shared" si="140"/>
        <v/>
      </c>
    </row>
    <row r="705" spans="1:34" ht="15" hidden="1" customHeight="1" outlineLevel="1" x14ac:dyDescent="0.25">
      <c r="A705" s="60">
        <f t="shared" si="131"/>
        <v>0</v>
      </c>
      <c r="B705" s="15">
        <f t="shared" si="141"/>
        <v>0</v>
      </c>
      <c r="C705" s="34"/>
      <c r="D705" s="10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76" t="str">
        <f t="shared" si="137"/>
        <v/>
      </c>
      <c r="R705" s="76" t="str">
        <f t="shared" si="138"/>
        <v/>
      </c>
      <c r="S705" s="34"/>
      <c r="T705" s="10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76" t="str">
        <f t="shared" si="139"/>
        <v/>
      </c>
      <c r="AH705" s="76" t="str">
        <f t="shared" si="140"/>
        <v/>
      </c>
    </row>
    <row r="706" spans="1:34" ht="15" hidden="1" customHeight="1" outlineLevel="1" x14ac:dyDescent="0.25">
      <c r="A706" s="60">
        <f t="shared" si="131"/>
        <v>0</v>
      </c>
      <c r="B706" s="15">
        <f t="shared" si="141"/>
        <v>0</v>
      </c>
      <c r="C706" s="34"/>
      <c r="D706" s="10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76" t="str">
        <f t="shared" si="137"/>
        <v/>
      </c>
      <c r="R706" s="76" t="str">
        <f t="shared" si="138"/>
        <v/>
      </c>
      <c r="S706" s="34"/>
      <c r="T706" s="10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76" t="str">
        <f t="shared" si="139"/>
        <v/>
      </c>
      <c r="AH706" s="76" t="str">
        <f t="shared" si="140"/>
        <v/>
      </c>
    </row>
    <row r="707" spans="1:34" ht="15" hidden="1" customHeight="1" outlineLevel="1" x14ac:dyDescent="0.25">
      <c r="A707" s="60">
        <f t="shared" si="131"/>
        <v>0</v>
      </c>
      <c r="B707" s="15">
        <f t="shared" si="141"/>
        <v>0</v>
      </c>
      <c r="C707" s="34"/>
      <c r="D707" s="10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76" t="str">
        <f t="shared" si="137"/>
        <v/>
      </c>
      <c r="R707" s="76" t="str">
        <f t="shared" si="138"/>
        <v/>
      </c>
      <c r="S707" s="34"/>
      <c r="T707" s="10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76" t="str">
        <f t="shared" si="139"/>
        <v/>
      </c>
      <c r="AH707" s="76" t="str">
        <f t="shared" si="140"/>
        <v/>
      </c>
    </row>
    <row r="708" spans="1:34" ht="15" hidden="1" customHeight="1" outlineLevel="1" x14ac:dyDescent="0.25">
      <c r="A708" s="60">
        <f t="shared" si="131"/>
        <v>0</v>
      </c>
      <c r="B708" s="15">
        <f t="shared" si="141"/>
        <v>0</v>
      </c>
      <c r="C708" s="34"/>
      <c r="D708" s="10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76" t="str">
        <f>IF(C708=0,"",IF(E708&gt;=$E$6,"+","-"))</f>
        <v/>
      </c>
      <c r="R708" s="76" t="str">
        <f t="shared" si="138"/>
        <v/>
      </c>
      <c r="S708" s="34"/>
      <c r="T708" s="10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76" t="str">
        <f t="shared" si="139"/>
        <v/>
      </c>
      <c r="AH708" s="76" t="str">
        <f t="shared" si="140"/>
        <v/>
      </c>
    </row>
    <row r="709" spans="1:34" ht="15" hidden="1" customHeight="1" x14ac:dyDescent="0.25">
      <c r="A709" s="60">
        <f t="shared" si="131"/>
        <v>0</v>
      </c>
      <c r="B709" s="124"/>
      <c r="C709" s="8" t="s">
        <v>4</v>
      </c>
      <c r="D709" s="22"/>
      <c r="E709" s="62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4"/>
      <c r="Q709" s="27">
        <f>COUNTIF(Q711:Q735,"-")</f>
        <v>0</v>
      </c>
      <c r="R709" s="27">
        <f>COUNTIF(R711:R735,"-")</f>
        <v>0</v>
      </c>
      <c r="S709" s="8" t="s">
        <v>4</v>
      </c>
      <c r="T709" s="25"/>
      <c r="U709" s="62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6"/>
      <c r="AG709" s="27">
        <f>COUNTIF(AG711:AG735,"-")</f>
        <v>0</v>
      </c>
      <c r="AH709" s="27">
        <f>COUNTIF(AH711:AH735,"-")</f>
        <v>0</v>
      </c>
    </row>
    <row r="710" spans="1:34" ht="15" hidden="1" customHeight="1" x14ac:dyDescent="0.25">
      <c r="A710" s="60">
        <f t="shared" si="131"/>
        <v>0</v>
      </c>
      <c r="B710" s="125"/>
      <c r="C710" s="9" t="s">
        <v>5</v>
      </c>
      <c r="D710" s="28"/>
      <c r="E710" s="62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30"/>
      <c r="Q710" s="27">
        <f>COUNTIF(Q711:Q735,"-")+COUNTIF(Q711:Q735,"+")</f>
        <v>0</v>
      </c>
      <c r="R710" s="27">
        <f>COUNTIF(R711:R735,"-")+COUNTIF(R711:R735,"+")</f>
        <v>0</v>
      </c>
      <c r="S710" s="8" t="s">
        <v>5</v>
      </c>
      <c r="T710" s="25"/>
      <c r="U710" s="62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6"/>
      <c r="AG710" s="27">
        <f>COUNTIF(AG711:AG735,"-")+COUNTIF(AG711:AG735,"+")</f>
        <v>0</v>
      </c>
      <c r="AH710" s="27">
        <f>COUNTIF(AH711:AH735,"-")+COUNTIF(AH711:AH735,"+")</f>
        <v>0</v>
      </c>
    </row>
    <row r="711" spans="1:34" ht="15" hidden="1" customHeight="1" outlineLevel="1" x14ac:dyDescent="0.25">
      <c r="A711" s="60">
        <f t="shared" si="131"/>
        <v>0</v>
      </c>
      <c r="B711" s="15">
        <f>B709</f>
        <v>0</v>
      </c>
      <c r="C711" s="31"/>
      <c r="D711" s="10"/>
      <c r="E711" s="32"/>
      <c r="F711" s="32"/>
      <c r="G711" s="32"/>
      <c r="H711" s="32"/>
      <c r="I711" s="32"/>
      <c r="J711" s="32"/>
      <c r="K711" s="32"/>
      <c r="L711" s="32"/>
      <c r="M711" s="32"/>
      <c r="N711" s="33"/>
      <c r="O711" s="32"/>
      <c r="P711" s="32"/>
      <c r="Q711" s="76" t="str">
        <f>IF(E711=0,"",IF(E711&gt;=$E$6,"+","-"))</f>
        <v/>
      </c>
      <c r="R711" s="76" t="str">
        <f>IF(C711&gt;0,IF(AND(F711&lt;=$F$6,G711&lt;=$G$6,H711&lt;=$H$6,I711&lt;=$I$6,J711&lt;=$J$6,K711&lt;=$K$6,L711&lt;=$L$6,M711&lt;=$M$6,N711&lt;=$N$6,O711&lt;=$O$6,P711&lt;=$P$6),"+","-"),"")</f>
        <v/>
      </c>
      <c r="S711" s="31"/>
      <c r="T711" s="10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76" t="str">
        <f>IF(U711=0,"",IF(U711&gt;=$U$6,"+","-"))</f>
        <v/>
      </c>
      <c r="AH711" s="76" t="str">
        <f>IF(S711&gt;0,IF(AND(V711&lt;=$V$6,W711&lt;=$W$6,X711&lt;=$X$6,Y711&lt;=$Y$6,Z711&lt;=$Z$6,AA711&lt;=$AA$6,AB711&lt;=$AB$6,AC711&lt;=$AC$6,AD711&lt;=$AD$6,AE711&lt;=$AE$6,AF711&lt;=$AF$6),"+","-"),"")</f>
        <v/>
      </c>
    </row>
    <row r="712" spans="1:34" ht="15" hidden="1" customHeight="1" outlineLevel="1" x14ac:dyDescent="0.25">
      <c r="A712" s="60">
        <f t="shared" ref="A712:A775" si="142">IF((SUM(D712:R712)+SUM(S712:AH712))=0,0,1)</f>
        <v>0</v>
      </c>
      <c r="B712" s="15">
        <f>B711</f>
        <v>0</v>
      </c>
      <c r="C712" s="31"/>
      <c r="D712" s="10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76" t="str">
        <f t="shared" ref="Q712:Q734" si="143">IF(E712=0,"",IF(E712&gt;=$E$6,"+","-"))</f>
        <v/>
      </c>
      <c r="R712" s="76" t="str">
        <f t="shared" ref="R712:R735" si="144">IF(C712&gt;0,IF(AND(F712&lt;=$F$6,G712&lt;=$G$6,H712&lt;=$H$6,I712&lt;=$I$6,J712&lt;=$J$6,K712&lt;=$K$6,L712&lt;=$L$6,M712&lt;=$M$6,N712&lt;=$N$6,O712&lt;=$O$6,P712&lt;=$P$6),"+","-"),"")</f>
        <v/>
      </c>
      <c r="S712" s="31"/>
      <c r="T712" s="10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76" t="str">
        <f t="shared" ref="AG712:AG735" si="145">IF(U712=0,"",IF(U712&gt;=$U$6,"+","-"))</f>
        <v/>
      </c>
      <c r="AH712" s="76" t="str">
        <f t="shared" ref="AH712:AH735" si="146">IF(S712&gt;0,IF(AND(V712&lt;=$V$6,W712&lt;=$W$6,X712&lt;=$X$6,Y712&lt;=$Y$6,Z712&lt;=$Z$6,AA712&lt;=$AA$6,AB712&lt;=$AB$6,AC712&lt;=$AC$6,AD712&lt;=$AD$6,AE712&lt;=$AE$6,AF712&lt;=$AF$6),"+","-"),"")</f>
        <v/>
      </c>
    </row>
    <row r="713" spans="1:34" ht="15" hidden="1" customHeight="1" outlineLevel="1" x14ac:dyDescent="0.25">
      <c r="A713" s="60">
        <f t="shared" si="142"/>
        <v>0</v>
      </c>
      <c r="B713" s="15">
        <f t="shared" ref="B713:B735" si="147">B712</f>
        <v>0</v>
      </c>
      <c r="C713" s="31"/>
      <c r="D713" s="10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76" t="str">
        <f t="shared" si="143"/>
        <v/>
      </c>
      <c r="R713" s="76" t="str">
        <f t="shared" si="144"/>
        <v/>
      </c>
      <c r="S713" s="31"/>
      <c r="T713" s="10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76" t="str">
        <f t="shared" si="145"/>
        <v/>
      </c>
      <c r="AH713" s="76" t="str">
        <f t="shared" si="146"/>
        <v/>
      </c>
    </row>
    <row r="714" spans="1:34" ht="15" hidden="1" customHeight="1" outlineLevel="1" x14ac:dyDescent="0.25">
      <c r="A714" s="60">
        <f t="shared" si="142"/>
        <v>0</v>
      </c>
      <c r="B714" s="15">
        <f t="shared" si="147"/>
        <v>0</v>
      </c>
      <c r="C714" s="31"/>
      <c r="D714" s="10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76" t="str">
        <f t="shared" si="143"/>
        <v/>
      </c>
      <c r="R714" s="76" t="str">
        <f t="shared" si="144"/>
        <v/>
      </c>
      <c r="S714" s="31"/>
      <c r="T714" s="10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76" t="str">
        <f t="shared" si="145"/>
        <v/>
      </c>
      <c r="AH714" s="76" t="str">
        <f t="shared" si="146"/>
        <v/>
      </c>
    </row>
    <row r="715" spans="1:34" ht="15" hidden="1" customHeight="1" outlineLevel="1" x14ac:dyDescent="0.25">
      <c r="A715" s="60">
        <f t="shared" si="142"/>
        <v>0</v>
      </c>
      <c r="B715" s="15">
        <f t="shared" si="147"/>
        <v>0</v>
      </c>
      <c r="C715" s="31"/>
      <c r="D715" s="10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76" t="str">
        <f t="shared" si="143"/>
        <v/>
      </c>
      <c r="R715" s="76" t="str">
        <f t="shared" si="144"/>
        <v/>
      </c>
      <c r="S715" s="31"/>
      <c r="T715" s="10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76" t="str">
        <f t="shared" si="145"/>
        <v/>
      </c>
      <c r="AH715" s="76" t="str">
        <f t="shared" si="146"/>
        <v/>
      </c>
    </row>
    <row r="716" spans="1:34" ht="15" hidden="1" customHeight="1" outlineLevel="1" x14ac:dyDescent="0.25">
      <c r="A716" s="60">
        <f t="shared" si="142"/>
        <v>0</v>
      </c>
      <c r="B716" s="15">
        <f t="shared" si="147"/>
        <v>0</v>
      </c>
      <c r="C716" s="31"/>
      <c r="D716" s="10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76" t="str">
        <f t="shared" si="143"/>
        <v/>
      </c>
      <c r="R716" s="76" t="str">
        <f t="shared" si="144"/>
        <v/>
      </c>
      <c r="S716" s="31"/>
      <c r="T716" s="10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76" t="str">
        <f t="shared" si="145"/>
        <v/>
      </c>
      <c r="AH716" s="76" t="str">
        <f t="shared" si="146"/>
        <v/>
      </c>
    </row>
    <row r="717" spans="1:34" ht="15" hidden="1" customHeight="1" outlineLevel="1" x14ac:dyDescent="0.25">
      <c r="A717" s="60">
        <f t="shared" si="142"/>
        <v>0</v>
      </c>
      <c r="B717" s="15">
        <f t="shared" si="147"/>
        <v>0</v>
      </c>
      <c r="C717" s="31"/>
      <c r="D717" s="10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76" t="str">
        <f t="shared" si="143"/>
        <v/>
      </c>
      <c r="R717" s="76" t="str">
        <f t="shared" si="144"/>
        <v/>
      </c>
      <c r="S717" s="31"/>
      <c r="T717" s="10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76" t="str">
        <f t="shared" si="145"/>
        <v/>
      </c>
      <c r="AH717" s="76" t="str">
        <f t="shared" si="146"/>
        <v/>
      </c>
    </row>
    <row r="718" spans="1:34" ht="15" hidden="1" customHeight="1" outlineLevel="1" x14ac:dyDescent="0.25">
      <c r="A718" s="60">
        <f t="shared" si="142"/>
        <v>0</v>
      </c>
      <c r="B718" s="15">
        <f t="shared" si="147"/>
        <v>0</v>
      </c>
      <c r="C718" s="34"/>
      <c r="D718" s="10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76" t="str">
        <f t="shared" si="143"/>
        <v/>
      </c>
      <c r="R718" s="76" t="str">
        <f t="shared" si="144"/>
        <v/>
      </c>
      <c r="S718" s="34"/>
      <c r="T718" s="10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76" t="str">
        <f t="shared" si="145"/>
        <v/>
      </c>
      <c r="AH718" s="76" t="str">
        <f t="shared" si="146"/>
        <v/>
      </c>
    </row>
    <row r="719" spans="1:34" ht="15" hidden="1" customHeight="1" outlineLevel="1" x14ac:dyDescent="0.25">
      <c r="A719" s="60">
        <f t="shared" si="142"/>
        <v>0</v>
      </c>
      <c r="B719" s="15">
        <f t="shared" si="147"/>
        <v>0</v>
      </c>
      <c r="C719" s="34"/>
      <c r="D719" s="10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76" t="str">
        <f t="shared" si="143"/>
        <v/>
      </c>
      <c r="R719" s="76" t="str">
        <f t="shared" si="144"/>
        <v/>
      </c>
      <c r="S719" s="34"/>
      <c r="T719" s="10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76" t="str">
        <f t="shared" si="145"/>
        <v/>
      </c>
      <c r="AH719" s="76" t="str">
        <f t="shared" si="146"/>
        <v/>
      </c>
    </row>
    <row r="720" spans="1:34" ht="15" hidden="1" customHeight="1" outlineLevel="1" x14ac:dyDescent="0.25">
      <c r="A720" s="60">
        <f t="shared" si="142"/>
        <v>0</v>
      </c>
      <c r="B720" s="15">
        <f t="shared" si="147"/>
        <v>0</v>
      </c>
      <c r="C720" s="34"/>
      <c r="D720" s="10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76" t="str">
        <f t="shared" si="143"/>
        <v/>
      </c>
      <c r="R720" s="76" t="str">
        <f t="shared" si="144"/>
        <v/>
      </c>
      <c r="S720" s="34"/>
      <c r="T720" s="10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76" t="str">
        <f t="shared" si="145"/>
        <v/>
      </c>
      <c r="AH720" s="76" t="str">
        <f t="shared" si="146"/>
        <v/>
      </c>
    </row>
    <row r="721" spans="1:34" ht="15" hidden="1" customHeight="1" outlineLevel="1" x14ac:dyDescent="0.25">
      <c r="A721" s="60">
        <f t="shared" si="142"/>
        <v>0</v>
      </c>
      <c r="B721" s="15">
        <f t="shared" si="147"/>
        <v>0</v>
      </c>
      <c r="C721" s="34"/>
      <c r="D721" s="10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76" t="str">
        <f t="shared" si="143"/>
        <v/>
      </c>
      <c r="R721" s="76" t="str">
        <f t="shared" si="144"/>
        <v/>
      </c>
      <c r="S721" s="34"/>
      <c r="T721" s="10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76" t="str">
        <f t="shared" si="145"/>
        <v/>
      </c>
      <c r="AH721" s="76" t="str">
        <f t="shared" si="146"/>
        <v/>
      </c>
    </row>
    <row r="722" spans="1:34" ht="15" hidden="1" customHeight="1" outlineLevel="1" x14ac:dyDescent="0.25">
      <c r="A722" s="60">
        <f t="shared" si="142"/>
        <v>0</v>
      </c>
      <c r="B722" s="15">
        <f t="shared" si="147"/>
        <v>0</v>
      </c>
      <c r="C722" s="34"/>
      <c r="D722" s="10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76" t="str">
        <f t="shared" si="143"/>
        <v/>
      </c>
      <c r="R722" s="76" t="str">
        <f t="shared" si="144"/>
        <v/>
      </c>
      <c r="S722" s="34"/>
      <c r="T722" s="10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76" t="str">
        <f t="shared" si="145"/>
        <v/>
      </c>
      <c r="AH722" s="76" t="str">
        <f t="shared" si="146"/>
        <v/>
      </c>
    </row>
    <row r="723" spans="1:34" ht="15" hidden="1" customHeight="1" outlineLevel="1" x14ac:dyDescent="0.25">
      <c r="A723" s="60">
        <f t="shared" si="142"/>
        <v>0</v>
      </c>
      <c r="B723" s="15">
        <f t="shared" si="147"/>
        <v>0</v>
      </c>
      <c r="C723" s="34"/>
      <c r="D723" s="10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76" t="str">
        <f t="shared" si="143"/>
        <v/>
      </c>
      <c r="R723" s="76" t="str">
        <f t="shared" si="144"/>
        <v/>
      </c>
      <c r="S723" s="34"/>
      <c r="T723" s="10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76" t="str">
        <f t="shared" si="145"/>
        <v/>
      </c>
      <c r="AH723" s="76" t="str">
        <f t="shared" si="146"/>
        <v/>
      </c>
    </row>
    <row r="724" spans="1:34" ht="15" hidden="1" customHeight="1" outlineLevel="1" x14ac:dyDescent="0.25">
      <c r="A724" s="60">
        <f t="shared" si="142"/>
        <v>0</v>
      </c>
      <c r="B724" s="15">
        <f t="shared" si="147"/>
        <v>0</v>
      </c>
      <c r="C724" s="34"/>
      <c r="D724" s="10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76" t="str">
        <f t="shared" si="143"/>
        <v/>
      </c>
      <c r="R724" s="76" t="str">
        <f t="shared" si="144"/>
        <v/>
      </c>
      <c r="S724" s="34"/>
      <c r="T724" s="10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76" t="str">
        <f t="shared" si="145"/>
        <v/>
      </c>
      <c r="AH724" s="76" t="str">
        <f t="shared" si="146"/>
        <v/>
      </c>
    </row>
    <row r="725" spans="1:34" ht="15" hidden="1" customHeight="1" outlineLevel="1" x14ac:dyDescent="0.25">
      <c r="A725" s="60">
        <f t="shared" si="142"/>
        <v>0</v>
      </c>
      <c r="B725" s="15">
        <f t="shared" si="147"/>
        <v>0</v>
      </c>
      <c r="C725" s="34"/>
      <c r="D725" s="10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76" t="str">
        <f t="shared" si="143"/>
        <v/>
      </c>
      <c r="R725" s="76" t="str">
        <f t="shared" si="144"/>
        <v/>
      </c>
      <c r="S725" s="34"/>
      <c r="T725" s="10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76" t="str">
        <f t="shared" si="145"/>
        <v/>
      </c>
      <c r="AH725" s="76" t="str">
        <f t="shared" si="146"/>
        <v/>
      </c>
    </row>
    <row r="726" spans="1:34" ht="15" hidden="1" customHeight="1" outlineLevel="1" x14ac:dyDescent="0.25">
      <c r="A726" s="60">
        <f t="shared" si="142"/>
        <v>0</v>
      </c>
      <c r="B726" s="15">
        <f t="shared" si="147"/>
        <v>0</v>
      </c>
      <c r="C726" s="34"/>
      <c r="D726" s="10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76" t="str">
        <f t="shared" si="143"/>
        <v/>
      </c>
      <c r="R726" s="76" t="str">
        <f t="shared" si="144"/>
        <v/>
      </c>
      <c r="S726" s="34"/>
      <c r="T726" s="10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76" t="str">
        <f t="shared" si="145"/>
        <v/>
      </c>
      <c r="AH726" s="76" t="str">
        <f t="shared" si="146"/>
        <v/>
      </c>
    </row>
    <row r="727" spans="1:34" ht="15" hidden="1" customHeight="1" outlineLevel="1" x14ac:dyDescent="0.25">
      <c r="A727" s="60">
        <f t="shared" si="142"/>
        <v>0</v>
      </c>
      <c r="B727" s="15">
        <f t="shared" si="147"/>
        <v>0</v>
      </c>
      <c r="C727" s="34"/>
      <c r="D727" s="10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76" t="str">
        <f t="shared" si="143"/>
        <v/>
      </c>
      <c r="R727" s="76" t="str">
        <f t="shared" si="144"/>
        <v/>
      </c>
      <c r="S727" s="34"/>
      <c r="T727" s="10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76" t="str">
        <f t="shared" si="145"/>
        <v/>
      </c>
      <c r="AH727" s="76" t="str">
        <f t="shared" si="146"/>
        <v/>
      </c>
    </row>
    <row r="728" spans="1:34" ht="15" hidden="1" customHeight="1" outlineLevel="1" x14ac:dyDescent="0.25">
      <c r="A728" s="60">
        <f t="shared" si="142"/>
        <v>0</v>
      </c>
      <c r="B728" s="15">
        <f t="shared" si="147"/>
        <v>0</v>
      </c>
      <c r="C728" s="34"/>
      <c r="D728" s="10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76" t="str">
        <f t="shared" si="143"/>
        <v/>
      </c>
      <c r="R728" s="76" t="str">
        <f t="shared" si="144"/>
        <v/>
      </c>
      <c r="S728" s="34"/>
      <c r="T728" s="10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76" t="str">
        <f t="shared" si="145"/>
        <v/>
      </c>
      <c r="AH728" s="76" t="str">
        <f t="shared" si="146"/>
        <v/>
      </c>
    </row>
    <row r="729" spans="1:34" ht="15" hidden="1" customHeight="1" outlineLevel="1" x14ac:dyDescent="0.25">
      <c r="A729" s="60">
        <f t="shared" si="142"/>
        <v>0</v>
      </c>
      <c r="B729" s="15">
        <f t="shared" si="147"/>
        <v>0</v>
      </c>
      <c r="C729" s="34"/>
      <c r="D729" s="10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76" t="str">
        <f t="shared" si="143"/>
        <v/>
      </c>
      <c r="R729" s="76" t="str">
        <f t="shared" si="144"/>
        <v/>
      </c>
      <c r="S729" s="34"/>
      <c r="T729" s="10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76" t="str">
        <f t="shared" si="145"/>
        <v/>
      </c>
      <c r="AH729" s="76" t="str">
        <f t="shared" si="146"/>
        <v/>
      </c>
    </row>
    <row r="730" spans="1:34" ht="15" hidden="1" customHeight="1" outlineLevel="1" x14ac:dyDescent="0.25">
      <c r="A730" s="60">
        <f t="shared" si="142"/>
        <v>0</v>
      </c>
      <c r="B730" s="15">
        <f t="shared" si="147"/>
        <v>0</v>
      </c>
      <c r="C730" s="34"/>
      <c r="D730" s="10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76" t="str">
        <f t="shared" si="143"/>
        <v/>
      </c>
      <c r="R730" s="76" t="str">
        <f t="shared" si="144"/>
        <v/>
      </c>
      <c r="S730" s="34"/>
      <c r="T730" s="10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76" t="str">
        <f t="shared" si="145"/>
        <v/>
      </c>
      <c r="AH730" s="76" t="str">
        <f t="shared" si="146"/>
        <v/>
      </c>
    </row>
    <row r="731" spans="1:34" ht="15" hidden="1" customHeight="1" outlineLevel="1" x14ac:dyDescent="0.25">
      <c r="A731" s="60">
        <f t="shared" si="142"/>
        <v>0</v>
      </c>
      <c r="B731" s="15">
        <f t="shared" si="147"/>
        <v>0</v>
      </c>
      <c r="C731" s="34"/>
      <c r="D731" s="10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76" t="str">
        <f t="shared" si="143"/>
        <v/>
      </c>
      <c r="R731" s="76" t="str">
        <f t="shared" si="144"/>
        <v/>
      </c>
      <c r="S731" s="34"/>
      <c r="T731" s="10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76" t="str">
        <f t="shared" si="145"/>
        <v/>
      </c>
      <c r="AH731" s="76" t="str">
        <f t="shared" si="146"/>
        <v/>
      </c>
    </row>
    <row r="732" spans="1:34" ht="15" hidden="1" customHeight="1" outlineLevel="1" x14ac:dyDescent="0.25">
      <c r="A732" s="60">
        <f t="shared" si="142"/>
        <v>0</v>
      </c>
      <c r="B732" s="15">
        <f t="shared" si="147"/>
        <v>0</v>
      </c>
      <c r="C732" s="34"/>
      <c r="D732" s="10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76" t="str">
        <f t="shared" si="143"/>
        <v/>
      </c>
      <c r="R732" s="76" t="str">
        <f t="shared" si="144"/>
        <v/>
      </c>
      <c r="S732" s="34"/>
      <c r="T732" s="10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76" t="str">
        <f t="shared" si="145"/>
        <v/>
      </c>
      <c r="AH732" s="76" t="str">
        <f t="shared" si="146"/>
        <v/>
      </c>
    </row>
    <row r="733" spans="1:34" ht="15" hidden="1" customHeight="1" outlineLevel="1" x14ac:dyDescent="0.25">
      <c r="A733" s="60">
        <f t="shared" si="142"/>
        <v>0</v>
      </c>
      <c r="B733" s="15">
        <f t="shared" si="147"/>
        <v>0</v>
      </c>
      <c r="C733" s="34"/>
      <c r="D733" s="10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76" t="str">
        <f t="shared" si="143"/>
        <v/>
      </c>
      <c r="R733" s="76" t="str">
        <f t="shared" si="144"/>
        <v/>
      </c>
      <c r="S733" s="34"/>
      <c r="T733" s="10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76" t="str">
        <f t="shared" si="145"/>
        <v/>
      </c>
      <c r="AH733" s="76" t="str">
        <f t="shared" si="146"/>
        <v/>
      </c>
    </row>
    <row r="734" spans="1:34" ht="15" hidden="1" customHeight="1" outlineLevel="1" x14ac:dyDescent="0.25">
      <c r="A734" s="60">
        <f t="shared" si="142"/>
        <v>0</v>
      </c>
      <c r="B734" s="15">
        <f t="shared" si="147"/>
        <v>0</v>
      </c>
      <c r="C734" s="34"/>
      <c r="D734" s="10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76" t="str">
        <f t="shared" si="143"/>
        <v/>
      </c>
      <c r="R734" s="76" t="str">
        <f t="shared" si="144"/>
        <v/>
      </c>
      <c r="S734" s="34"/>
      <c r="T734" s="10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76" t="str">
        <f t="shared" si="145"/>
        <v/>
      </c>
      <c r="AH734" s="76" t="str">
        <f t="shared" si="146"/>
        <v/>
      </c>
    </row>
    <row r="735" spans="1:34" ht="15" hidden="1" customHeight="1" outlineLevel="1" x14ac:dyDescent="0.25">
      <c r="A735" s="60">
        <f t="shared" si="142"/>
        <v>0</v>
      </c>
      <c r="B735" s="15">
        <f t="shared" si="147"/>
        <v>0</v>
      </c>
      <c r="C735" s="34"/>
      <c r="D735" s="10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76" t="str">
        <f>IF(C735=0,"",IF(E735&gt;=$E$6,"+","-"))</f>
        <v/>
      </c>
      <c r="R735" s="76" t="str">
        <f t="shared" si="144"/>
        <v/>
      </c>
      <c r="S735" s="34"/>
      <c r="T735" s="10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76" t="str">
        <f t="shared" si="145"/>
        <v/>
      </c>
      <c r="AH735" s="76" t="str">
        <f t="shared" si="146"/>
        <v/>
      </c>
    </row>
    <row r="736" spans="1:34" ht="15" hidden="1" customHeight="1" x14ac:dyDescent="0.25">
      <c r="A736" s="60">
        <f t="shared" si="142"/>
        <v>0</v>
      </c>
      <c r="B736" s="124"/>
      <c r="C736" s="8" t="s">
        <v>4</v>
      </c>
      <c r="D736" s="22"/>
      <c r="E736" s="62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4"/>
      <c r="Q736" s="27">
        <f>COUNTIF(Q738:Q762,"-")</f>
        <v>0</v>
      </c>
      <c r="R736" s="27">
        <f>COUNTIF(R738:R762,"-")</f>
        <v>0</v>
      </c>
      <c r="S736" s="8" t="s">
        <v>4</v>
      </c>
      <c r="T736" s="25"/>
      <c r="U736" s="62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6"/>
      <c r="AG736" s="27">
        <f>COUNTIF(AG738:AG762,"-")</f>
        <v>0</v>
      </c>
      <c r="AH736" s="27">
        <f>COUNTIF(AH738:AH762,"-")</f>
        <v>0</v>
      </c>
    </row>
    <row r="737" spans="1:34" ht="15" hidden="1" customHeight="1" x14ac:dyDescent="0.25">
      <c r="A737" s="60">
        <f t="shared" si="142"/>
        <v>0</v>
      </c>
      <c r="B737" s="125"/>
      <c r="C737" s="9" t="s">
        <v>5</v>
      </c>
      <c r="D737" s="28"/>
      <c r="E737" s="62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30"/>
      <c r="Q737" s="27">
        <f>COUNTIF(Q738:Q762,"-")+COUNTIF(Q738:Q762,"+")</f>
        <v>0</v>
      </c>
      <c r="R737" s="27">
        <f>COUNTIF(R738:R762,"-")+COUNTIF(R738:R762,"+")</f>
        <v>0</v>
      </c>
      <c r="S737" s="8" t="s">
        <v>5</v>
      </c>
      <c r="T737" s="25"/>
      <c r="U737" s="62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6"/>
      <c r="AG737" s="27">
        <f>COUNTIF(AG738:AG762,"-")+COUNTIF(AG738:AG762,"+")</f>
        <v>0</v>
      </c>
      <c r="AH737" s="27">
        <f>COUNTIF(AH738:AH762,"-")+COUNTIF(AH738:AH762,"+")</f>
        <v>0</v>
      </c>
    </row>
    <row r="738" spans="1:34" ht="15" hidden="1" customHeight="1" outlineLevel="1" x14ac:dyDescent="0.25">
      <c r="A738" s="60">
        <f t="shared" si="142"/>
        <v>0</v>
      </c>
      <c r="B738" s="15">
        <f>B736</f>
        <v>0</v>
      </c>
      <c r="C738" s="31"/>
      <c r="D738" s="10"/>
      <c r="E738" s="32"/>
      <c r="F738" s="32"/>
      <c r="G738" s="32"/>
      <c r="H738" s="32"/>
      <c r="I738" s="32"/>
      <c r="J738" s="32"/>
      <c r="K738" s="32"/>
      <c r="L738" s="32"/>
      <c r="M738" s="32"/>
      <c r="N738" s="33"/>
      <c r="O738" s="32"/>
      <c r="P738" s="32"/>
      <c r="Q738" s="76" t="str">
        <f>IF(E738=0,"",IF(E738&gt;=$E$6,"+","-"))</f>
        <v/>
      </c>
      <c r="R738" s="76" t="str">
        <f>IF(C738&gt;0,IF(AND(F738&lt;=$F$6,G738&lt;=$G$6,H738&lt;=$H$6,I738&lt;=$I$6,J738&lt;=$J$6,K738&lt;=$K$6,L738&lt;=$L$6,M738&lt;=$M$6,N738&lt;=$N$6,O738&lt;=$O$6,P738&lt;=$P$6),"+","-"),"")</f>
        <v/>
      </c>
      <c r="S738" s="31"/>
      <c r="T738" s="10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76" t="str">
        <f>IF(U738=0,"",IF(U738&gt;=$U$6,"+","-"))</f>
        <v/>
      </c>
      <c r="AH738" s="76" t="str">
        <f>IF(S738&gt;0,IF(AND(V738&lt;=$V$6,W738&lt;=$W$6,X738&lt;=$X$6,Y738&lt;=$Y$6,Z738&lt;=$Z$6,AA738&lt;=$AA$6,AB738&lt;=$AB$6,AC738&lt;=$AC$6,AD738&lt;=$AD$6,AE738&lt;=$AE$6,AF738&lt;=$AF$6),"+","-"),"")</f>
        <v/>
      </c>
    </row>
    <row r="739" spans="1:34" ht="15" hidden="1" customHeight="1" outlineLevel="1" x14ac:dyDescent="0.25">
      <c r="A739" s="60">
        <f t="shared" si="142"/>
        <v>0</v>
      </c>
      <c r="B739" s="15">
        <f>B738</f>
        <v>0</v>
      </c>
      <c r="C739" s="31"/>
      <c r="D739" s="10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76" t="str">
        <f t="shared" ref="Q739:Q761" si="148">IF(E739=0,"",IF(E739&gt;=$E$6,"+","-"))</f>
        <v/>
      </c>
      <c r="R739" s="76" t="str">
        <f t="shared" ref="R739:R762" si="149">IF(C739&gt;0,IF(AND(F739&lt;=$F$6,G739&lt;=$G$6,H739&lt;=$H$6,I739&lt;=$I$6,J739&lt;=$J$6,K739&lt;=$K$6,L739&lt;=$L$6,M739&lt;=$M$6,N739&lt;=$N$6,O739&lt;=$O$6,P739&lt;=$P$6),"+","-"),"")</f>
        <v/>
      </c>
      <c r="S739" s="31"/>
      <c r="T739" s="10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76" t="str">
        <f t="shared" ref="AG739:AG762" si="150">IF(U739=0,"",IF(U739&gt;=$U$6,"+","-"))</f>
        <v/>
      </c>
      <c r="AH739" s="76" t="str">
        <f t="shared" ref="AH739:AH762" si="151">IF(S739&gt;0,IF(AND(V739&lt;=$V$6,W739&lt;=$W$6,X739&lt;=$X$6,Y739&lt;=$Y$6,Z739&lt;=$Z$6,AA739&lt;=$AA$6,AB739&lt;=$AB$6,AC739&lt;=$AC$6,AD739&lt;=$AD$6,AE739&lt;=$AE$6,AF739&lt;=$AF$6),"+","-"),"")</f>
        <v/>
      </c>
    </row>
    <row r="740" spans="1:34" ht="15" hidden="1" customHeight="1" outlineLevel="1" x14ac:dyDescent="0.25">
      <c r="A740" s="60">
        <f t="shared" si="142"/>
        <v>0</v>
      </c>
      <c r="B740" s="15">
        <f t="shared" ref="B740:B762" si="152">B739</f>
        <v>0</v>
      </c>
      <c r="C740" s="31"/>
      <c r="D740" s="10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76" t="str">
        <f t="shared" si="148"/>
        <v/>
      </c>
      <c r="R740" s="76" t="str">
        <f t="shared" si="149"/>
        <v/>
      </c>
      <c r="S740" s="31"/>
      <c r="T740" s="10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76" t="str">
        <f t="shared" si="150"/>
        <v/>
      </c>
      <c r="AH740" s="76" t="str">
        <f t="shared" si="151"/>
        <v/>
      </c>
    </row>
    <row r="741" spans="1:34" ht="15" hidden="1" customHeight="1" outlineLevel="1" x14ac:dyDescent="0.25">
      <c r="A741" s="60">
        <f t="shared" si="142"/>
        <v>0</v>
      </c>
      <c r="B741" s="15">
        <f t="shared" si="152"/>
        <v>0</v>
      </c>
      <c r="C741" s="31"/>
      <c r="D741" s="10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76" t="str">
        <f t="shared" si="148"/>
        <v/>
      </c>
      <c r="R741" s="76" t="str">
        <f t="shared" si="149"/>
        <v/>
      </c>
      <c r="S741" s="31"/>
      <c r="T741" s="10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76" t="str">
        <f t="shared" si="150"/>
        <v/>
      </c>
      <c r="AH741" s="76" t="str">
        <f t="shared" si="151"/>
        <v/>
      </c>
    </row>
    <row r="742" spans="1:34" ht="15" hidden="1" customHeight="1" outlineLevel="1" x14ac:dyDescent="0.25">
      <c r="A742" s="60">
        <f t="shared" si="142"/>
        <v>0</v>
      </c>
      <c r="B742" s="15">
        <f t="shared" si="152"/>
        <v>0</v>
      </c>
      <c r="C742" s="31"/>
      <c r="D742" s="10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76" t="str">
        <f t="shared" si="148"/>
        <v/>
      </c>
      <c r="R742" s="76" t="str">
        <f t="shared" si="149"/>
        <v/>
      </c>
      <c r="S742" s="31"/>
      <c r="T742" s="10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76" t="str">
        <f t="shared" si="150"/>
        <v/>
      </c>
      <c r="AH742" s="76" t="str">
        <f t="shared" si="151"/>
        <v/>
      </c>
    </row>
    <row r="743" spans="1:34" ht="15" hidden="1" customHeight="1" outlineLevel="1" x14ac:dyDescent="0.25">
      <c r="A743" s="60">
        <f t="shared" si="142"/>
        <v>0</v>
      </c>
      <c r="B743" s="15">
        <f t="shared" si="152"/>
        <v>0</v>
      </c>
      <c r="C743" s="31"/>
      <c r="D743" s="10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76" t="str">
        <f t="shared" si="148"/>
        <v/>
      </c>
      <c r="R743" s="76" t="str">
        <f t="shared" si="149"/>
        <v/>
      </c>
      <c r="S743" s="31"/>
      <c r="T743" s="10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76" t="str">
        <f t="shared" si="150"/>
        <v/>
      </c>
      <c r="AH743" s="76" t="str">
        <f t="shared" si="151"/>
        <v/>
      </c>
    </row>
    <row r="744" spans="1:34" ht="15" hidden="1" customHeight="1" outlineLevel="1" x14ac:dyDescent="0.25">
      <c r="A744" s="60">
        <f t="shared" si="142"/>
        <v>0</v>
      </c>
      <c r="B744" s="15">
        <f t="shared" si="152"/>
        <v>0</v>
      </c>
      <c r="C744" s="31"/>
      <c r="D744" s="10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76" t="str">
        <f t="shared" si="148"/>
        <v/>
      </c>
      <c r="R744" s="76" t="str">
        <f t="shared" si="149"/>
        <v/>
      </c>
      <c r="S744" s="31"/>
      <c r="T744" s="10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76" t="str">
        <f t="shared" si="150"/>
        <v/>
      </c>
      <c r="AH744" s="76" t="str">
        <f t="shared" si="151"/>
        <v/>
      </c>
    </row>
    <row r="745" spans="1:34" ht="15" hidden="1" customHeight="1" outlineLevel="1" x14ac:dyDescent="0.25">
      <c r="A745" s="60">
        <f t="shared" si="142"/>
        <v>0</v>
      </c>
      <c r="B745" s="15">
        <f t="shared" si="152"/>
        <v>0</v>
      </c>
      <c r="C745" s="34"/>
      <c r="D745" s="10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76" t="str">
        <f t="shared" si="148"/>
        <v/>
      </c>
      <c r="R745" s="76" t="str">
        <f t="shared" si="149"/>
        <v/>
      </c>
      <c r="S745" s="34"/>
      <c r="T745" s="10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76" t="str">
        <f t="shared" si="150"/>
        <v/>
      </c>
      <c r="AH745" s="76" t="str">
        <f t="shared" si="151"/>
        <v/>
      </c>
    </row>
    <row r="746" spans="1:34" ht="15" hidden="1" customHeight="1" outlineLevel="1" x14ac:dyDescent="0.25">
      <c r="A746" s="60">
        <f t="shared" si="142"/>
        <v>0</v>
      </c>
      <c r="B746" s="15">
        <f t="shared" si="152"/>
        <v>0</v>
      </c>
      <c r="C746" s="34"/>
      <c r="D746" s="10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76" t="str">
        <f t="shared" si="148"/>
        <v/>
      </c>
      <c r="R746" s="76" t="str">
        <f t="shared" si="149"/>
        <v/>
      </c>
      <c r="S746" s="34"/>
      <c r="T746" s="10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76" t="str">
        <f t="shared" si="150"/>
        <v/>
      </c>
      <c r="AH746" s="76" t="str">
        <f t="shared" si="151"/>
        <v/>
      </c>
    </row>
    <row r="747" spans="1:34" ht="15" hidden="1" customHeight="1" outlineLevel="1" x14ac:dyDescent="0.25">
      <c r="A747" s="60">
        <f t="shared" si="142"/>
        <v>0</v>
      </c>
      <c r="B747" s="15">
        <f t="shared" si="152"/>
        <v>0</v>
      </c>
      <c r="C747" s="34"/>
      <c r="D747" s="10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76" t="str">
        <f t="shared" si="148"/>
        <v/>
      </c>
      <c r="R747" s="76" t="str">
        <f t="shared" si="149"/>
        <v/>
      </c>
      <c r="S747" s="34"/>
      <c r="T747" s="10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76" t="str">
        <f t="shared" si="150"/>
        <v/>
      </c>
      <c r="AH747" s="76" t="str">
        <f t="shared" si="151"/>
        <v/>
      </c>
    </row>
    <row r="748" spans="1:34" ht="15" hidden="1" customHeight="1" outlineLevel="1" x14ac:dyDescent="0.25">
      <c r="A748" s="60">
        <f t="shared" si="142"/>
        <v>0</v>
      </c>
      <c r="B748" s="15">
        <f t="shared" si="152"/>
        <v>0</v>
      </c>
      <c r="C748" s="34"/>
      <c r="D748" s="10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76" t="str">
        <f t="shared" si="148"/>
        <v/>
      </c>
      <c r="R748" s="76" t="str">
        <f t="shared" si="149"/>
        <v/>
      </c>
      <c r="S748" s="34"/>
      <c r="T748" s="10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  <c r="AG748" s="76" t="str">
        <f t="shared" si="150"/>
        <v/>
      </c>
      <c r="AH748" s="76" t="str">
        <f t="shared" si="151"/>
        <v/>
      </c>
    </row>
    <row r="749" spans="1:34" ht="15" hidden="1" customHeight="1" outlineLevel="1" x14ac:dyDescent="0.25">
      <c r="A749" s="60">
        <f t="shared" si="142"/>
        <v>0</v>
      </c>
      <c r="B749" s="15">
        <f t="shared" si="152"/>
        <v>0</v>
      </c>
      <c r="C749" s="34"/>
      <c r="D749" s="10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76" t="str">
        <f t="shared" si="148"/>
        <v/>
      </c>
      <c r="R749" s="76" t="str">
        <f t="shared" si="149"/>
        <v/>
      </c>
      <c r="S749" s="34"/>
      <c r="T749" s="10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76" t="str">
        <f t="shared" si="150"/>
        <v/>
      </c>
      <c r="AH749" s="76" t="str">
        <f t="shared" si="151"/>
        <v/>
      </c>
    </row>
    <row r="750" spans="1:34" ht="15" hidden="1" customHeight="1" outlineLevel="1" x14ac:dyDescent="0.25">
      <c r="A750" s="60">
        <f t="shared" si="142"/>
        <v>0</v>
      </c>
      <c r="B750" s="15">
        <f t="shared" si="152"/>
        <v>0</v>
      </c>
      <c r="C750" s="34"/>
      <c r="D750" s="10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76" t="str">
        <f t="shared" si="148"/>
        <v/>
      </c>
      <c r="R750" s="76" t="str">
        <f t="shared" si="149"/>
        <v/>
      </c>
      <c r="S750" s="34"/>
      <c r="T750" s="10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76" t="str">
        <f t="shared" si="150"/>
        <v/>
      </c>
      <c r="AH750" s="76" t="str">
        <f t="shared" si="151"/>
        <v/>
      </c>
    </row>
    <row r="751" spans="1:34" ht="15" hidden="1" customHeight="1" outlineLevel="1" x14ac:dyDescent="0.25">
      <c r="A751" s="60">
        <f t="shared" si="142"/>
        <v>0</v>
      </c>
      <c r="B751" s="15">
        <f t="shared" si="152"/>
        <v>0</v>
      </c>
      <c r="C751" s="34"/>
      <c r="D751" s="10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76" t="str">
        <f t="shared" si="148"/>
        <v/>
      </c>
      <c r="R751" s="76" t="str">
        <f t="shared" si="149"/>
        <v/>
      </c>
      <c r="S751" s="34"/>
      <c r="T751" s="10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76" t="str">
        <f t="shared" si="150"/>
        <v/>
      </c>
      <c r="AH751" s="76" t="str">
        <f t="shared" si="151"/>
        <v/>
      </c>
    </row>
    <row r="752" spans="1:34" ht="15" hidden="1" customHeight="1" outlineLevel="1" x14ac:dyDescent="0.25">
      <c r="A752" s="60">
        <f t="shared" si="142"/>
        <v>0</v>
      </c>
      <c r="B752" s="15">
        <f t="shared" si="152"/>
        <v>0</v>
      </c>
      <c r="C752" s="34"/>
      <c r="D752" s="10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76" t="str">
        <f t="shared" si="148"/>
        <v/>
      </c>
      <c r="R752" s="76" t="str">
        <f t="shared" si="149"/>
        <v/>
      </c>
      <c r="S752" s="34"/>
      <c r="T752" s="10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76" t="str">
        <f t="shared" si="150"/>
        <v/>
      </c>
      <c r="AH752" s="76" t="str">
        <f t="shared" si="151"/>
        <v/>
      </c>
    </row>
    <row r="753" spans="1:34" ht="15" hidden="1" customHeight="1" outlineLevel="1" x14ac:dyDescent="0.25">
      <c r="A753" s="60">
        <f t="shared" si="142"/>
        <v>0</v>
      </c>
      <c r="B753" s="15">
        <f t="shared" si="152"/>
        <v>0</v>
      </c>
      <c r="C753" s="34"/>
      <c r="D753" s="10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76" t="str">
        <f t="shared" si="148"/>
        <v/>
      </c>
      <c r="R753" s="76" t="str">
        <f t="shared" si="149"/>
        <v/>
      </c>
      <c r="S753" s="34"/>
      <c r="T753" s="10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76" t="str">
        <f t="shared" si="150"/>
        <v/>
      </c>
      <c r="AH753" s="76" t="str">
        <f t="shared" si="151"/>
        <v/>
      </c>
    </row>
    <row r="754" spans="1:34" ht="15" hidden="1" customHeight="1" outlineLevel="1" x14ac:dyDescent="0.25">
      <c r="A754" s="60">
        <f t="shared" si="142"/>
        <v>0</v>
      </c>
      <c r="B754" s="15">
        <f t="shared" si="152"/>
        <v>0</v>
      </c>
      <c r="C754" s="34"/>
      <c r="D754" s="10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76" t="str">
        <f t="shared" si="148"/>
        <v/>
      </c>
      <c r="R754" s="76" t="str">
        <f t="shared" si="149"/>
        <v/>
      </c>
      <c r="S754" s="34"/>
      <c r="T754" s="10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76" t="str">
        <f t="shared" si="150"/>
        <v/>
      </c>
      <c r="AH754" s="76" t="str">
        <f t="shared" si="151"/>
        <v/>
      </c>
    </row>
    <row r="755" spans="1:34" ht="15" hidden="1" customHeight="1" outlineLevel="1" x14ac:dyDescent="0.25">
      <c r="A755" s="60">
        <f t="shared" si="142"/>
        <v>0</v>
      </c>
      <c r="B755" s="15">
        <f t="shared" si="152"/>
        <v>0</v>
      </c>
      <c r="C755" s="34"/>
      <c r="D755" s="10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76" t="str">
        <f t="shared" si="148"/>
        <v/>
      </c>
      <c r="R755" s="76" t="str">
        <f t="shared" si="149"/>
        <v/>
      </c>
      <c r="S755" s="34"/>
      <c r="T755" s="10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76" t="str">
        <f t="shared" si="150"/>
        <v/>
      </c>
      <c r="AH755" s="76" t="str">
        <f t="shared" si="151"/>
        <v/>
      </c>
    </row>
    <row r="756" spans="1:34" ht="15" hidden="1" customHeight="1" outlineLevel="1" x14ac:dyDescent="0.25">
      <c r="A756" s="60">
        <f t="shared" si="142"/>
        <v>0</v>
      </c>
      <c r="B756" s="15">
        <f t="shared" si="152"/>
        <v>0</v>
      </c>
      <c r="C756" s="34"/>
      <c r="D756" s="10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76" t="str">
        <f t="shared" si="148"/>
        <v/>
      </c>
      <c r="R756" s="76" t="str">
        <f t="shared" si="149"/>
        <v/>
      </c>
      <c r="S756" s="34"/>
      <c r="T756" s="10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76" t="str">
        <f t="shared" si="150"/>
        <v/>
      </c>
      <c r="AH756" s="76" t="str">
        <f t="shared" si="151"/>
        <v/>
      </c>
    </row>
    <row r="757" spans="1:34" ht="15" hidden="1" customHeight="1" outlineLevel="1" x14ac:dyDescent="0.25">
      <c r="A757" s="60">
        <f t="shared" si="142"/>
        <v>0</v>
      </c>
      <c r="B757" s="15">
        <f t="shared" si="152"/>
        <v>0</v>
      </c>
      <c r="C757" s="34"/>
      <c r="D757" s="10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76" t="str">
        <f t="shared" si="148"/>
        <v/>
      </c>
      <c r="R757" s="76" t="str">
        <f t="shared" si="149"/>
        <v/>
      </c>
      <c r="S757" s="34"/>
      <c r="T757" s="10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76" t="str">
        <f t="shared" si="150"/>
        <v/>
      </c>
      <c r="AH757" s="76" t="str">
        <f t="shared" si="151"/>
        <v/>
      </c>
    </row>
    <row r="758" spans="1:34" ht="15" hidden="1" customHeight="1" outlineLevel="1" x14ac:dyDescent="0.25">
      <c r="A758" s="60">
        <f t="shared" si="142"/>
        <v>0</v>
      </c>
      <c r="B758" s="15">
        <f t="shared" si="152"/>
        <v>0</v>
      </c>
      <c r="C758" s="34"/>
      <c r="D758" s="10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76" t="str">
        <f t="shared" si="148"/>
        <v/>
      </c>
      <c r="R758" s="76" t="str">
        <f t="shared" si="149"/>
        <v/>
      </c>
      <c r="S758" s="34"/>
      <c r="T758" s="10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76" t="str">
        <f t="shared" si="150"/>
        <v/>
      </c>
      <c r="AH758" s="76" t="str">
        <f t="shared" si="151"/>
        <v/>
      </c>
    </row>
    <row r="759" spans="1:34" ht="15" hidden="1" customHeight="1" outlineLevel="1" x14ac:dyDescent="0.25">
      <c r="A759" s="60">
        <f t="shared" si="142"/>
        <v>0</v>
      </c>
      <c r="B759" s="15">
        <f t="shared" si="152"/>
        <v>0</v>
      </c>
      <c r="C759" s="34"/>
      <c r="D759" s="10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76" t="str">
        <f t="shared" si="148"/>
        <v/>
      </c>
      <c r="R759" s="76" t="str">
        <f t="shared" si="149"/>
        <v/>
      </c>
      <c r="S759" s="34"/>
      <c r="T759" s="10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76" t="str">
        <f t="shared" si="150"/>
        <v/>
      </c>
      <c r="AH759" s="76" t="str">
        <f t="shared" si="151"/>
        <v/>
      </c>
    </row>
    <row r="760" spans="1:34" ht="15" hidden="1" customHeight="1" outlineLevel="1" x14ac:dyDescent="0.25">
      <c r="A760" s="60">
        <f t="shared" si="142"/>
        <v>0</v>
      </c>
      <c r="B760" s="15">
        <f t="shared" si="152"/>
        <v>0</v>
      </c>
      <c r="C760" s="34"/>
      <c r="D760" s="10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76" t="str">
        <f t="shared" si="148"/>
        <v/>
      </c>
      <c r="R760" s="76" t="str">
        <f t="shared" si="149"/>
        <v/>
      </c>
      <c r="S760" s="34"/>
      <c r="T760" s="10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76" t="str">
        <f t="shared" si="150"/>
        <v/>
      </c>
      <c r="AH760" s="76" t="str">
        <f t="shared" si="151"/>
        <v/>
      </c>
    </row>
    <row r="761" spans="1:34" ht="15" hidden="1" customHeight="1" outlineLevel="1" x14ac:dyDescent="0.25">
      <c r="A761" s="60">
        <f t="shared" si="142"/>
        <v>0</v>
      </c>
      <c r="B761" s="15">
        <f t="shared" si="152"/>
        <v>0</v>
      </c>
      <c r="C761" s="34"/>
      <c r="D761" s="10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76" t="str">
        <f t="shared" si="148"/>
        <v/>
      </c>
      <c r="R761" s="76" t="str">
        <f t="shared" si="149"/>
        <v/>
      </c>
      <c r="S761" s="34"/>
      <c r="T761" s="10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76" t="str">
        <f t="shared" si="150"/>
        <v/>
      </c>
      <c r="AH761" s="76" t="str">
        <f t="shared" si="151"/>
        <v/>
      </c>
    </row>
    <row r="762" spans="1:34" ht="15" hidden="1" customHeight="1" outlineLevel="1" x14ac:dyDescent="0.25">
      <c r="A762" s="60">
        <f t="shared" si="142"/>
        <v>0</v>
      </c>
      <c r="B762" s="15">
        <f t="shared" si="152"/>
        <v>0</v>
      </c>
      <c r="C762" s="34"/>
      <c r="D762" s="10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76" t="str">
        <f>IF(C762=0,"",IF(E762&gt;=$E$6,"+","-"))</f>
        <v/>
      </c>
      <c r="R762" s="76" t="str">
        <f t="shared" si="149"/>
        <v/>
      </c>
      <c r="S762" s="34"/>
      <c r="T762" s="10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F762" s="32"/>
      <c r="AG762" s="76" t="str">
        <f t="shared" si="150"/>
        <v/>
      </c>
      <c r="AH762" s="76" t="str">
        <f t="shared" si="151"/>
        <v/>
      </c>
    </row>
    <row r="763" spans="1:34" ht="15" hidden="1" customHeight="1" x14ac:dyDescent="0.25">
      <c r="A763" s="60">
        <f t="shared" si="142"/>
        <v>0</v>
      </c>
      <c r="B763" s="124"/>
      <c r="C763" s="8" t="s">
        <v>4</v>
      </c>
      <c r="D763" s="22"/>
      <c r="E763" s="62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4"/>
      <c r="Q763" s="27">
        <f>COUNTIF(Q765:Q789,"-")</f>
        <v>0</v>
      </c>
      <c r="R763" s="27">
        <f>COUNTIF(R765:R789,"-")</f>
        <v>0</v>
      </c>
      <c r="S763" s="8" t="s">
        <v>4</v>
      </c>
      <c r="T763" s="25"/>
      <c r="U763" s="62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6"/>
      <c r="AG763" s="27">
        <f>COUNTIF(AG765:AG789,"-")</f>
        <v>0</v>
      </c>
      <c r="AH763" s="27">
        <f>COUNTIF(AH765:AH789,"-")</f>
        <v>0</v>
      </c>
    </row>
    <row r="764" spans="1:34" ht="15" hidden="1" customHeight="1" x14ac:dyDescent="0.25">
      <c r="A764" s="60">
        <f t="shared" si="142"/>
        <v>0</v>
      </c>
      <c r="B764" s="125"/>
      <c r="C764" s="9" t="s">
        <v>5</v>
      </c>
      <c r="D764" s="28"/>
      <c r="E764" s="62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30"/>
      <c r="Q764" s="27">
        <f>COUNTIF(Q765:Q789,"-")+COUNTIF(Q765:Q789,"+")</f>
        <v>0</v>
      </c>
      <c r="R764" s="27">
        <f>COUNTIF(R765:R789,"-")+COUNTIF(R765:R789,"+")</f>
        <v>0</v>
      </c>
      <c r="S764" s="8" t="s">
        <v>5</v>
      </c>
      <c r="T764" s="25"/>
      <c r="U764" s="62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6"/>
      <c r="AG764" s="27">
        <f>COUNTIF(AG765:AG789,"-")+COUNTIF(AG765:AG789,"+")</f>
        <v>0</v>
      </c>
      <c r="AH764" s="27">
        <f>COUNTIF(AH765:AH789,"-")+COUNTIF(AH765:AH789,"+")</f>
        <v>0</v>
      </c>
    </row>
    <row r="765" spans="1:34" ht="15" hidden="1" customHeight="1" outlineLevel="1" x14ac:dyDescent="0.25">
      <c r="A765" s="60">
        <f t="shared" si="142"/>
        <v>0</v>
      </c>
      <c r="B765" s="15">
        <f>B763</f>
        <v>0</v>
      </c>
      <c r="C765" s="31"/>
      <c r="D765" s="10"/>
      <c r="E765" s="32"/>
      <c r="F765" s="32"/>
      <c r="G765" s="32"/>
      <c r="H765" s="32"/>
      <c r="I765" s="32"/>
      <c r="J765" s="32"/>
      <c r="K765" s="32"/>
      <c r="L765" s="32"/>
      <c r="M765" s="32"/>
      <c r="N765" s="33"/>
      <c r="O765" s="32"/>
      <c r="P765" s="32"/>
      <c r="Q765" s="76" t="str">
        <f>IF(E765=0,"",IF(E765&gt;=$E$6,"+","-"))</f>
        <v/>
      </c>
      <c r="R765" s="76" t="str">
        <f>IF(C765&gt;0,IF(AND(F765&lt;=$F$6,G765&lt;=$G$6,H765&lt;=$H$6,I765&lt;=$I$6,J765&lt;=$J$6,K765&lt;=$K$6,L765&lt;=$L$6,M765&lt;=$M$6,N765&lt;=$N$6,O765&lt;=$O$6,P765&lt;=$P$6),"+","-"),"")</f>
        <v/>
      </c>
      <c r="S765" s="31"/>
      <c r="T765" s="10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76" t="str">
        <f>IF(U765=0,"",IF(U765&gt;=$U$6,"+","-"))</f>
        <v/>
      </c>
      <c r="AH765" s="76" t="str">
        <f>IF(S765&gt;0,IF(AND(V765&lt;=$V$6,W765&lt;=$W$6,X765&lt;=$X$6,Y765&lt;=$Y$6,Z765&lt;=$Z$6,AA765&lt;=$AA$6,AB765&lt;=$AB$6,AC765&lt;=$AC$6,AD765&lt;=$AD$6,AE765&lt;=$AE$6,AF765&lt;=$AF$6),"+","-"),"")</f>
        <v/>
      </c>
    </row>
    <row r="766" spans="1:34" ht="15" hidden="1" customHeight="1" outlineLevel="1" x14ac:dyDescent="0.25">
      <c r="A766" s="60">
        <f t="shared" si="142"/>
        <v>0</v>
      </c>
      <c r="B766" s="15">
        <f>B765</f>
        <v>0</v>
      </c>
      <c r="C766" s="31"/>
      <c r="D766" s="10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76" t="str">
        <f t="shared" ref="Q766:Q788" si="153">IF(E766=0,"",IF(E766&gt;=$E$6,"+","-"))</f>
        <v/>
      </c>
      <c r="R766" s="76" t="str">
        <f t="shared" ref="R766:R789" si="154">IF(C766&gt;0,IF(AND(F766&lt;=$F$6,G766&lt;=$G$6,H766&lt;=$H$6,I766&lt;=$I$6,J766&lt;=$J$6,K766&lt;=$K$6,L766&lt;=$L$6,M766&lt;=$M$6,N766&lt;=$N$6,O766&lt;=$O$6,P766&lt;=$P$6),"+","-"),"")</f>
        <v/>
      </c>
      <c r="S766" s="31"/>
      <c r="T766" s="10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76" t="str">
        <f t="shared" ref="AG766:AG789" si="155">IF(U766=0,"",IF(U766&gt;=$U$6,"+","-"))</f>
        <v/>
      </c>
      <c r="AH766" s="76" t="str">
        <f t="shared" ref="AH766:AH789" si="156">IF(S766&gt;0,IF(AND(V766&lt;=$V$6,W766&lt;=$W$6,X766&lt;=$X$6,Y766&lt;=$Y$6,Z766&lt;=$Z$6,AA766&lt;=$AA$6,AB766&lt;=$AB$6,AC766&lt;=$AC$6,AD766&lt;=$AD$6,AE766&lt;=$AE$6,AF766&lt;=$AF$6),"+","-"),"")</f>
        <v/>
      </c>
    </row>
    <row r="767" spans="1:34" ht="15" hidden="1" customHeight="1" outlineLevel="1" x14ac:dyDescent="0.25">
      <c r="A767" s="60">
        <f t="shared" si="142"/>
        <v>0</v>
      </c>
      <c r="B767" s="15">
        <f t="shared" ref="B767:B789" si="157">B766</f>
        <v>0</v>
      </c>
      <c r="C767" s="31"/>
      <c r="D767" s="10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76" t="str">
        <f t="shared" si="153"/>
        <v/>
      </c>
      <c r="R767" s="76" t="str">
        <f t="shared" si="154"/>
        <v/>
      </c>
      <c r="S767" s="31"/>
      <c r="T767" s="10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76" t="str">
        <f t="shared" si="155"/>
        <v/>
      </c>
      <c r="AH767" s="76" t="str">
        <f t="shared" si="156"/>
        <v/>
      </c>
    </row>
    <row r="768" spans="1:34" ht="15" hidden="1" customHeight="1" outlineLevel="1" x14ac:dyDescent="0.25">
      <c r="A768" s="60">
        <f t="shared" si="142"/>
        <v>0</v>
      </c>
      <c r="B768" s="15">
        <f t="shared" si="157"/>
        <v>0</v>
      </c>
      <c r="C768" s="31"/>
      <c r="D768" s="10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76" t="str">
        <f t="shared" si="153"/>
        <v/>
      </c>
      <c r="R768" s="76" t="str">
        <f t="shared" si="154"/>
        <v/>
      </c>
      <c r="S768" s="31"/>
      <c r="T768" s="10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76" t="str">
        <f t="shared" si="155"/>
        <v/>
      </c>
      <c r="AH768" s="76" t="str">
        <f t="shared" si="156"/>
        <v/>
      </c>
    </row>
    <row r="769" spans="1:34" ht="15" hidden="1" customHeight="1" outlineLevel="1" x14ac:dyDescent="0.25">
      <c r="A769" s="60">
        <f t="shared" si="142"/>
        <v>0</v>
      </c>
      <c r="B769" s="15">
        <f t="shared" si="157"/>
        <v>0</v>
      </c>
      <c r="C769" s="31"/>
      <c r="D769" s="10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76" t="str">
        <f t="shared" si="153"/>
        <v/>
      </c>
      <c r="R769" s="76" t="str">
        <f t="shared" si="154"/>
        <v/>
      </c>
      <c r="S769" s="31"/>
      <c r="T769" s="10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76" t="str">
        <f t="shared" si="155"/>
        <v/>
      </c>
      <c r="AH769" s="76" t="str">
        <f t="shared" si="156"/>
        <v/>
      </c>
    </row>
    <row r="770" spans="1:34" ht="15" hidden="1" customHeight="1" outlineLevel="1" x14ac:dyDescent="0.25">
      <c r="A770" s="60">
        <f t="shared" si="142"/>
        <v>0</v>
      </c>
      <c r="B770" s="15">
        <f t="shared" si="157"/>
        <v>0</v>
      </c>
      <c r="C770" s="31"/>
      <c r="D770" s="10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76" t="str">
        <f t="shared" si="153"/>
        <v/>
      </c>
      <c r="R770" s="76" t="str">
        <f t="shared" si="154"/>
        <v/>
      </c>
      <c r="S770" s="31"/>
      <c r="T770" s="10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76" t="str">
        <f t="shared" si="155"/>
        <v/>
      </c>
      <c r="AH770" s="76" t="str">
        <f t="shared" si="156"/>
        <v/>
      </c>
    </row>
    <row r="771" spans="1:34" ht="15" hidden="1" customHeight="1" outlineLevel="1" x14ac:dyDescent="0.25">
      <c r="A771" s="60">
        <f t="shared" si="142"/>
        <v>0</v>
      </c>
      <c r="B771" s="15">
        <f t="shared" si="157"/>
        <v>0</v>
      </c>
      <c r="C771" s="31"/>
      <c r="D771" s="10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76" t="str">
        <f t="shared" si="153"/>
        <v/>
      </c>
      <c r="R771" s="76" t="str">
        <f t="shared" si="154"/>
        <v/>
      </c>
      <c r="S771" s="31"/>
      <c r="T771" s="10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76" t="str">
        <f t="shared" si="155"/>
        <v/>
      </c>
      <c r="AH771" s="76" t="str">
        <f t="shared" si="156"/>
        <v/>
      </c>
    </row>
    <row r="772" spans="1:34" ht="15" hidden="1" customHeight="1" outlineLevel="1" x14ac:dyDescent="0.25">
      <c r="A772" s="60">
        <f t="shared" si="142"/>
        <v>0</v>
      </c>
      <c r="B772" s="15">
        <f t="shared" si="157"/>
        <v>0</v>
      </c>
      <c r="C772" s="34"/>
      <c r="D772" s="10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76" t="str">
        <f t="shared" si="153"/>
        <v/>
      </c>
      <c r="R772" s="76" t="str">
        <f t="shared" si="154"/>
        <v/>
      </c>
      <c r="S772" s="34"/>
      <c r="T772" s="10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76" t="str">
        <f t="shared" si="155"/>
        <v/>
      </c>
      <c r="AH772" s="76" t="str">
        <f t="shared" si="156"/>
        <v/>
      </c>
    </row>
    <row r="773" spans="1:34" ht="15" hidden="1" customHeight="1" outlineLevel="1" x14ac:dyDescent="0.25">
      <c r="A773" s="60">
        <f t="shared" si="142"/>
        <v>0</v>
      </c>
      <c r="B773" s="15">
        <f t="shared" si="157"/>
        <v>0</v>
      </c>
      <c r="C773" s="34"/>
      <c r="D773" s="10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76" t="str">
        <f t="shared" si="153"/>
        <v/>
      </c>
      <c r="R773" s="76" t="str">
        <f t="shared" si="154"/>
        <v/>
      </c>
      <c r="S773" s="34"/>
      <c r="T773" s="10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76" t="str">
        <f t="shared" si="155"/>
        <v/>
      </c>
      <c r="AH773" s="76" t="str">
        <f t="shared" si="156"/>
        <v/>
      </c>
    </row>
    <row r="774" spans="1:34" ht="15" hidden="1" customHeight="1" outlineLevel="1" x14ac:dyDescent="0.25">
      <c r="A774" s="60">
        <f t="shared" si="142"/>
        <v>0</v>
      </c>
      <c r="B774" s="15">
        <f t="shared" si="157"/>
        <v>0</v>
      </c>
      <c r="C774" s="34"/>
      <c r="D774" s="10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76" t="str">
        <f t="shared" si="153"/>
        <v/>
      </c>
      <c r="R774" s="76" t="str">
        <f t="shared" si="154"/>
        <v/>
      </c>
      <c r="S774" s="34"/>
      <c r="T774" s="10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76" t="str">
        <f t="shared" si="155"/>
        <v/>
      </c>
      <c r="AH774" s="76" t="str">
        <f t="shared" si="156"/>
        <v/>
      </c>
    </row>
    <row r="775" spans="1:34" ht="15" hidden="1" customHeight="1" outlineLevel="1" x14ac:dyDescent="0.25">
      <c r="A775" s="60">
        <f t="shared" si="142"/>
        <v>0</v>
      </c>
      <c r="B775" s="15">
        <f t="shared" si="157"/>
        <v>0</v>
      </c>
      <c r="C775" s="34"/>
      <c r="D775" s="10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76" t="str">
        <f t="shared" si="153"/>
        <v/>
      </c>
      <c r="R775" s="76" t="str">
        <f t="shared" si="154"/>
        <v/>
      </c>
      <c r="S775" s="34"/>
      <c r="T775" s="10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76" t="str">
        <f t="shared" si="155"/>
        <v/>
      </c>
      <c r="AH775" s="76" t="str">
        <f t="shared" si="156"/>
        <v/>
      </c>
    </row>
    <row r="776" spans="1:34" ht="15" hidden="1" customHeight="1" outlineLevel="1" x14ac:dyDescent="0.25">
      <c r="A776" s="60">
        <f t="shared" ref="A776:A816" si="158">IF((SUM(D776:R776)+SUM(S776:AH776))=0,0,1)</f>
        <v>0</v>
      </c>
      <c r="B776" s="15">
        <f t="shared" si="157"/>
        <v>0</v>
      </c>
      <c r="C776" s="34"/>
      <c r="D776" s="10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76" t="str">
        <f t="shared" si="153"/>
        <v/>
      </c>
      <c r="R776" s="76" t="str">
        <f t="shared" si="154"/>
        <v/>
      </c>
      <c r="S776" s="34"/>
      <c r="T776" s="10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76" t="str">
        <f t="shared" si="155"/>
        <v/>
      </c>
      <c r="AH776" s="76" t="str">
        <f t="shared" si="156"/>
        <v/>
      </c>
    </row>
    <row r="777" spans="1:34" ht="15" hidden="1" customHeight="1" outlineLevel="1" x14ac:dyDescent="0.25">
      <c r="A777" s="60">
        <f t="shared" si="158"/>
        <v>0</v>
      </c>
      <c r="B777" s="15">
        <f t="shared" si="157"/>
        <v>0</v>
      </c>
      <c r="C777" s="34"/>
      <c r="D777" s="10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76" t="str">
        <f t="shared" si="153"/>
        <v/>
      </c>
      <c r="R777" s="76" t="str">
        <f t="shared" si="154"/>
        <v/>
      </c>
      <c r="S777" s="34"/>
      <c r="T777" s="10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76" t="str">
        <f t="shared" si="155"/>
        <v/>
      </c>
      <c r="AH777" s="76" t="str">
        <f t="shared" si="156"/>
        <v/>
      </c>
    </row>
    <row r="778" spans="1:34" ht="15" hidden="1" customHeight="1" outlineLevel="1" x14ac:dyDescent="0.25">
      <c r="A778" s="60">
        <f t="shared" si="158"/>
        <v>0</v>
      </c>
      <c r="B778" s="15">
        <f t="shared" si="157"/>
        <v>0</v>
      </c>
      <c r="C778" s="34"/>
      <c r="D778" s="10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76" t="str">
        <f t="shared" si="153"/>
        <v/>
      </c>
      <c r="R778" s="76" t="str">
        <f t="shared" si="154"/>
        <v/>
      </c>
      <c r="S778" s="34"/>
      <c r="T778" s="10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76" t="str">
        <f t="shared" si="155"/>
        <v/>
      </c>
      <c r="AH778" s="76" t="str">
        <f t="shared" si="156"/>
        <v/>
      </c>
    </row>
    <row r="779" spans="1:34" ht="15" hidden="1" customHeight="1" outlineLevel="1" x14ac:dyDescent="0.25">
      <c r="A779" s="60">
        <f t="shared" si="158"/>
        <v>0</v>
      </c>
      <c r="B779" s="15">
        <f t="shared" si="157"/>
        <v>0</v>
      </c>
      <c r="C779" s="34"/>
      <c r="D779" s="10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76" t="str">
        <f t="shared" si="153"/>
        <v/>
      </c>
      <c r="R779" s="76" t="str">
        <f t="shared" si="154"/>
        <v/>
      </c>
      <c r="S779" s="34"/>
      <c r="T779" s="10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76" t="str">
        <f t="shared" si="155"/>
        <v/>
      </c>
      <c r="AH779" s="76" t="str">
        <f t="shared" si="156"/>
        <v/>
      </c>
    </row>
    <row r="780" spans="1:34" ht="15" hidden="1" customHeight="1" outlineLevel="1" x14ac:dyDescent="0.25">
      <c r="A780" s="60">
        <f t="shared" si="158"/>
        <v>0</v>
      </c>
      <c r="B780" s="15">
        <f t="shared" si="157"/>
        <v>0</v>
      </c>
      <c r="C780" s="34"/>
      <c r="D780" s="10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76" t="str">
        <f t="shared" si="153"/>
        <v/>
      </c>
      <c r="R780" s="76" t="str">
        <f t="shared" si="154"/>
        <v/>
      </c>
      <c r="S780" s="34"/>
      <c r="T780" s="10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76" t="str">
        <f t="shared" si="155"/>
        <v/>
      </c>
      <c r="AH780" s="76" t="str">
        <f t="shared" si="156"/>
        <v/>
      </c>
    </row>
    <row r="781" spans="1:34" ht="15" hidden="1" customHeight="1" outlineLevel="1" x14ac:dyDescent="0.25">
      <c r="A781" s="60">
        <f t="shared" si="158"/>
        <v>0</v>
      </c>
      <c r="B781" s="15">
        <f t="shared" si="157"/>
        <v>0</v>
      </c>
      <c r="C781" s="34"/>
      <c r="D781" s="10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76" t="str">
        <f t="shared" si="153"/>
        <v/>
      </c>
      <c r="R781" s="76" t="str">
        <f t="shared" si="154"/>
        <v/>
      </c>
      <c r="S781" s="34"/>
      <c r="T781" s="10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76" t="str">
        <f t="shared" si="155"/>
        <v/>
      </c>
      <c r="AH781" s="76" t="str">
        <f t="shared" si="156"/>
        <v/>
      </c>
    </row>
    <row r="782" spans="1:34" ht="15" hidden="1" customHeight="1" outlineLevel="1" x14ac:dyDescent="0.25">
      <c r="A782" s="60">
        <f t="shared" si="158"/>
        <v>0</v>
      </c>
      <c r="B782" s="15">
        <f t="shared" si="157"/>
        <v>0</v>
      </c>
      <c r="C782" s="34"/>
      <c r="D782" s="10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76" t="str">
        <f t="shared" si="153"/>
        <v/>
      </c>
      <c r="R782" s="76" t="str">
        <f t="shared" si="154"/>
        <v/>
      </c>
      <c r="S782" s="34"/>
      <c r="T782" s="10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76" t="str">
        <f t="shared" si="155"/>
        <v/>
      </c>
      <c r="AH782" s="76" t="str">
        <f t="shared" si="156"/>
        <v/>
      </c>
    </row>
    <row r="783" spans="1:34" ht="15" hidden="1" customHeight="1" outlineLevel="1" x14ac:dyDescent="0.25">
      <c r="A783" s="60">
        <f t="shared" si="158"/>
        <v>0</v>
      </c>
      <c r="B783" s="15">
        <f t="shared" si="157"/>
        <v>0</v>
      </c>
      <c r="C783" s="34"/>
      <c r="D783" s="10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76" t="str">
        <f t="shared" si="153"/>
        <v/>
      </c>
      <c r="R783" s="76" t="str">
        <f t="shared" si="154"/>
        <v/>
      </c>
      <c r="S783" s="34"/>
      <c r="T783" s="10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76" t="str">
        <f t="shared" si="155"/>
        <v/>
      </c>
      <c r="AH783" s="76" t="str">
        <f t="shared" si="156"/>
        <v/>
      </c>
    </row>
    <row r="784" spans="1:34" ht="15" hidden="1" customHeight="1" outlineLevel="1" x14ac:dyDescent="0.25">
      <c r="A784" s="60">
        <f t="shared" si="158"/>
        <v>0</v>
      </c>
      <c r="B784" s="15">
        <f t="shared" si="157"/>
        <v>0</v>
      </c>
      <c r="C784" s="34"/>
      <c r="D784" s="10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76" t="str">
        <f t="shared" si="153"/>
        <v/>
      </c>
      <c r="R784" s="76" t="str">
        <f t="shared" si="154"/>
        <v/>
      </c>
      <c r="S784" s="34"/>
      <c r="T784" s="10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76" t="str">
        <f t="shared" si="155"/>
        <v/>
      </c>
      <c r="AH784" s="76" t="str">
        <f t="shared" si="156"/>
        <v/>
      </c>
    </row>
    <row r="785" spans="1:34" ht="15" hidden="1" customHeight="1" outlineLevel="1" x14ac:dyDescent="0.25">
      <c r="A785" s="60">
        <f t="shared" si="158"/>
        <v>0</v>
      </c>
      <c r="B785" s="15">
        <f t="shared" si="157"/>
        <v>0</v>
      </c>
      <c r="C785" s="34"/>
      <c r="D785" s="10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76" t="str">
        <f t="shared" si="153"/>
        <v/>
      </c>
      <c r="R785" s="76" t="str">
        <f t="shared" si="154"/>
        <v/>
      </c>
      <c r="S785" s="34"/>
      <c r="T785" s="10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76" t="str">
        <f t="shared" si="155"/>
        <v/>
      </c>
      <c r="AH785" s="76" t="str">
        <f t="shared" si="156"/>
        <v/>
      </c>
    </row>
    <row r="786" spans="1:34" ht="15" hidden="1" customHeight="1" outlineLevel="1" x14ac:dyDescent="0.25">
      <c r="A786" s="60">
        <f t="shared" si="158"/>
        <v>0</v>
      </c>
      <c r="B786" s="15">
        <f t="shared" si="157"/>
        <v>0</v>
      </c>
      <c r="C786" s="34"/>
      <c r="D786" s="10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76" t="str">
        <f t="shared" si="153"/>
        <v/>
      </c>
      <c r="R786" s="76" t="str">
        <f t="shared" si="154"/>
        <v/>
      </c>
      <c r="S786" s="34"/>
      <c r="T786" s="10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76" t="str">
        <f t="shared" si="155"/>
        <v/>
      </c>
      <c r="AH786" s="76" t="str">
        <f t="shared" si="156"/>
        <v/>
      </c>
    </row>
    <row r="787" spans="1:34" ht="15" hidden="1" customHeight="1" outlineLevel="1" x14ac:dyDescent="0.25">
      <c r="A787" s="60">
        <f t="shared" si="158"/>
        <v>0</v>
      </c>
      <c r="B787" s="15">
        <f t="shared" si="157"/>
        <v>0</v>
      </c>
      <c r="C787" s="34"/>
      <c r="D787" s="10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76" t="str">
        <f t="shared" si="153"/>
        <v/>
      </c>
      <c r="R787" s="76" t="str">
        <f t="shared" si="154"/>
        <v/>
      </c>
      <c r="S787" s="34"/>
      <c r="T787" s="10"/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  <c r="AF787" s="32"/>
      <c r="AG787" s="76" t="str">
        <f t="shared" si="155"/>
        <v/>
      </c>
      <c r="AH787" s="76" t="str">
        <f t="shared" si="156"/>
        <v/>
      </c>
    </row>
    <row r="788" spans="1:34" ht="15" hidden="1" customHeight="1" outlineLevel="1" x14ac:dyDescent="0.25">
      <c r="A788" s="60">
        <f t="shared" si="158"/>
        <v>0</v>
      </c>
      <c r="B788" s="15">
        <f t="shared" si="157"/>
        <v>0</v>
      </c>
      <c r="C788" s="34"/>
      <c r="D788" s="10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76" t="str">
        <f t="shared" si="153"/>
        <v/>
      </c>
      <c r="R788" s="76" t="str">
        <f t="shared" si="154"/>
        <v/>
      </c>
      <c r="S788" s="34"/>
      <c r="T788" s="10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F788" s="32"/>
      <c r="AG788" s="76" t="str">
        <f t="shared" si="155"/>
        <v/>
      </c>
      <c r="AH788" s="76" t="str">
        <f t="shared" si="156"/>
        <v/>
      </c>
    </row>
    <row r="789" spans="1:34" ht="15" hidden="1" customHeight="1" outlineLevel="1" x14ac:dyDescent="0.25">
      <c r="A789" s="60">
        <f t="shared" si="158"/>
        <v>0</v>
      </c>
      <c r="B789" s="15">
        <f t="shared" si="157"/>
        <v>0</v>
      </c>
      <c r="C789" s="34"/>
      <c r="D789" s="10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76" t="str">
        <f>IF(C789=0,"",IF(E789&gt;=$E$6,"+","-"))</f>
        <v/>
      </c>
      <c r="R789" s="76" t="str">
        <f t="shared" si="154"/>
        <v/>
      </c>
      <c r="S789" s="34"/>
      <c r="T789" s="10"/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  <c r="AE789" s="32"/>
      <c r="AF789" s="32"/>
      <c r="AG789" s="76" t="str">
        <f t="shared" si="155"/>
        <v/>
      </c>
      <c r="AH789" s="76" t="str">
        <f t="shared" si="156"/>
        <v/>
      </c>
    </row>
    <row r="790" spans="1:34" ht="15" hidden="1" customHeight="1" x14ac:dyDescent="0.25">
      <c r="A790" s="60">
        <f t="shared" si="158"/>
        <v>0</v>
      </c>
      <c r="B790" s="124"/>
      <c r="C790" s="8" t="s">
        <v>4</v>
      </c>
      <c r="D790" s="22"/>
      <c r="E790" s="62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4"/>
      <c r="Q790" s="27">
        <f>COUNTIF(Q792:Q816,"-")</f>
        <v>0</v>
      </c>
      <c r="R790" s="27">
        <f>COUNTIF(R792:R816,"-")</f>
        <v>0</v>
      </c>
      <c r="S790" s="8" t="s">
        <v>4</v>
      </c>
      <c r="T790" s="25"/>
      <c r="U790" s="62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6"/>
      <c r="AG790" s="27">
        <f>COUNTIF(AG792:AG816,"-")</f>
        <v>0</v>
      </c>
      <c r="AH790" s="27">
        <f>COUNTIF(AH792:AH816,"-")</f>
        <v>0</v>
      </c>
    </row>
    <row r="791" spans="1:34" ht="15" hidden="1" customHeight="1" x14ac:dyDescent="0.25">
      <c r="A791" s="60">
        <f t="shared" si="158"/>
        <v>0</v>
      </c>
      <c r="B791" s="125"/>
      <c r="C791" s="9" t="s">
        <v>5</v>
      </c>
      <c r="D791" s="28"/>
      <c r="E791" s="62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30"/>
      <c r="Q791" s="27">
        <f>COUNTIF(Q792:Q816,"-")+COUNTIF(Q792:Q816,"+")</f>
        <v>0</v>
      </c>
      <c r="R791" s="27">
        <f>COUNTIF(R792:R816,"-")+COUNTIF(R792:R816,"+")</f>
        <v>0</v>
      </c>
      <c r="S791" s="8" t="s">
        <v>5</v>
      </c>
      <c r="T791" s="25"/>
      <c r="U791" s="62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6"/>
      <c r="AG791" s="27">
        <f>COUNTIF(AG792:AG816,"-")+COUNTIF(AG792:AG816,"+")</f>
        <v>0</v>
      </c>
      <c r="AH791" s="27">
        <f>COUNTIF(AH792:AH816,"-")+COUNTIF(AH792:AH816,"+")</f>
        <v>0</v>
      </c>
    </row>
    <row r="792" spans="1:34" ht="15" hidden="1" customHeight="1" outlineLevel="1" x14ac:dyDescent="0.25">
      <c r="A792" s="60">
        <f t="shared" si="158"/>
        <v>0</v>
      </c>
      <c r="B792" s="15">
        <f>B790</f>
        <v>0</v>
      </c>
      <c r="C792" s="31"/>
      <c r="D792" s="10"/>
      <c r="E792" s="32"/>
      <c r="F792" s="32"/>
      <c r="G792" s="32"/>
      <c r="H792" s="32"/>
      <c r="I792" s="32"/>
      <c r="J792" s="32"/>
      <c r="K792" s="32"/>
      <c r="L792" s="32"/>
      <c r="M792" s="32"/>
      <c r="N792" s="33"/>
      <c r="O792" s="32"/>
      <c r="P792" s="32"/>
      <c r="Q792" s="76" t="str">
        <f>IF(E792=0,"",IF(E792&gt;=$E$6,"+","-"))</f>
        <v/>
      </c>
      <c r="R792" s="76" t="str">
        <f>IF(C792&gt;0,IF(AND(F792&lt;=$F$6,G792&lt;=$G$6,H792&lt;=$H$6,I792&lt;=$I$6,J792&lt;=$J$6,K792&lt;=$K$6,L792&lt;=$L$6,M792&lt;=$M$6,N792&lt;=$N$6,O792&lt;=$O$6,P792&lt;=$P$6),"+","-"),"")</f>
        <v/>
      </c>
      <c r="S792" s="31"/>
      <c r="T792" s="10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F792" s="32"/>
      <c r="AG792" s="76" t="str">
        <f>IF(U792=0,"",IF(U792&gt;=$U$6,"+","-"))</f>
        <v/>
      </c>
      <c r="AH792" s="76" t="str">
        <f>IF(S792&gt;0,IF(AND(V792&lt;=$V$6,W792&lt;=$W$6,X792&lt;=$X$6,Y792&lt;=$Y$6,Z792&lt;=$Z$6,AA792&lt;=$AA$6,AB792&lt;=$AB$6,AC792&lt;=$AC$6,AD792&lt;=$AD$6,AE792&lt;=$AE$6,AF792&lt;=$AF$6),"+","-"),"")</f>
        <v/>
      </c>
    </row>
    <row r="793" spans="1:34" ht="15" hidden="1" customHeight="1" outlineLevel="1" x14ac:dyDescent="0.25">
      <c r="A793" s="60">
        <f t="shared" si="158"/>
        <v>0</v>
      </c>
      <c r="B793" s="15">
        <f>B792</f>
        <v>0</v>
      </c>
      <c r="C793" s="31"/>
      <c r="D793" s="10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76" t="str">
        <f t="shared" ref="Q793:Q815" si="159">IF(E793=0,"",IF(E793&gt;=$E$6,"+","-"))</f>
        <v/>
      </c>
      <c r="R793" s="76" t="str">
        <f t="shared" ref="R793:R816" si="160">IF(C793&gt;0,IF(AND(F793&lt;=$F$6,G793&lt;=$G$6,H793&lt;=$H$6,I793&lt;=$I$6,J793&lt;=$J$6,K793&lt;=$K$6,L793&lt;=$L$6,M793&lt;=$M$6,N793&lt;=$N$6,O793&lt;=$O$6,P793&lt;=$P$6),"+","-"),"")</f>
        <v/>
      </c>
      <c r="S793" s="31"/>
      <c r="T793" s="10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76" t="str">
        <f t="shared" ref="AG793:AG816" si="161">IF(U793=0,"",IF(U793&gt;=$U$6,"+","-"))</f>
        <v/>
      </c>
      <c r="AH793" s="76" t="str">
        <f t="shared" ref="AH793:AH816" si="162">IF(S793&gt;0,IF(AND(V793&lt;=$V$6,W793&lt;=$W$6,X793&lt;=$X$6,Y793&lt;=$Y$6,Z793&lt;=$Z$6,AA793&lt;=$AA$6,AB793&lt;=$AB$6,AC793&lt;=$AC$6,AD793&lt;=$AD$6,AE793&lt;=$AE$6,AF793&lt;=$AF$6),"+","-"),"")</f>
        <v/>
      </c>
    </row>
    <row r="794" spans="1:34" ht="15" hidden="1" customHeight="1" outlineLevel="1" x14ac:dyDescent="0.25">
      <c r="A794" s="60">
        <f t="shared" si="158"/>
        <v>0</v>
      </c>
      <c r="B794" s="15">
        <f t="shared" ref="B794:B816" si="163">B793</f>
        <v>0</v>
      </c>
      <c r="C794" s="31"/>
      <c r="D794" s="10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76" t="str">
        <f t="shared" si="159"/>
        <v/>
      </c>
      <c r="R794" s="76" t="str">
        <f t="shared" si="160"/>
        <v/>
      </c>
      <c r="S794" s="31"/>
      <c r="T794" s="10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76" t="str">
        <f t="shared" si="161"/>
        <v/>
      </c>
      <c r="AH794" s="76" t="str">
        <f t="shared" si="162"/>
        <v/>
      </c>
    </row>
    <row r="795" spans="1:34" ht="15" hidden="1" customHeight="1" outlineLevel="1" x14ac:dyDescent="0.25">
      <c r="A795" s="60">
        <f t="shared" si="158"/>
        <v>0</v>
      </c>
      <c r="B795" s="15">
        <f t="shared" si="163"/>
        <v>0</v>
      </c>
      <c r="C795" s="31"/>
      <c r="D795" s="10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76" t="str">
        <f t="shared" si="159"/>
        <v/>
      </c>
      <c r="R795" s="76" t="str">
        <f t="shared" si="160"/>
        <v/>
      </c>
      <c r="S795" s="31"/>
      <c r="T795" s="10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76" t="str">
        <f t="shared" si="161"/>
        <v/>
      </c>
      <c r="AH795" s="76" t="str">
        <f t="shared" si="162"/>
        <v/>
      </c>
    </row>
    <row r="796" spans="1:34" ht="15" hidden="1" customHeight="1" outlineLevel="1" x14ac:dyDescent="0.25">
      <c r="A796" s="60">
        <f t="shared" si="158"/>
        <v>0</v>
      </c>
      <c r="B796" s="15">
        <f t="shared" si="163"/>
        <v>0</v>
      </c>
      <c r="C796" s="31"/>
      <c r="D796" s="10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76" t="str">
        <f t="shared" si="159"/>
        <v/>
      </c>
      <c r="R796" s="76" t="str">
        <f t="shared" si="160"/>
        <v/>
      </c>
      <c r="S796" s="31"/>
      <c r="T796" s="10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  <c r="AG796" s="76" t="str">
        <f t="shared" si="161"/>
        <v/>
      </c>
      <c r="AH796" s="76" t="str">
        <f t="shared" si="162"/>
        <v/>
      </c>
    </row>
    <row r="797" spans="1:34" ht="15" hidden="1" customHeight="1" outlineLevel="1" x14ac:dyDescent="0.25">
      <c r="A797" s="60">
        <f t="shared" si="158"/>
        <v>0</v>
      </c>
      <c r="B797" s="15">
        <f t="shared" si="163"/>
        <v>0</v>
      </c>
      <c r="C797" s="31"/>
      <c r="D797" s="10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76" t="str">
        <f t="shared" si="159"/>
        <v/>
      </c>
      <c r="R797" s="76" t="str">
        <f t="shared" si="160"/>
        <v/>
      </c>
      <c r="S797" s="31"/>
      <c r="T797" s="10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  <c r="AF797" s="32"/>
      <c r="AG797" s="76" t="str">
        <f t="shared" si="161"/>
        <v/>
      </c>
      <c r="AH797" s="76" t="str">
        <f t="shared" si="162"/>
        <v/>
      </c>
    </row>
    <row r="798" spans="1:34" ht="15" hidden="1" customHeight="1" outlineLevel="1" x14ac:dyDescent="0.25">
      <c r="A798" s="60">
        <f t="shared" si="158"/>
        <v>0</v>
      </c>
      <c r="B798" s="15">
        <f t="shared" si="163"/>
        <v>0</v>
      </c>
      <c r="C798" s="31"/>
      <c r="D798" s="10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76" t="str">
        <f t="shared" si="159"/>
        <v/>
      </c>
      <c r="R798" s="76" t="str">
        <f t="shared" si="160"/>
        <v/>
      </c>
      <c r="S798" s="31"/>
      <c r="T798" s="10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  <c r="AG798" s="76" t="str">
        <f t="shared" si="161"/>
        <v/>
      </c>
      <c r="AH798" s="76" t="str">
        <f t="shared" si="162"/>
        <v/>
      </c>
    </row>
    <row r="799" spans="1:34" ht="15" hidden="1" customHeight="1" outlineLevel="1" x14ac:dyDescent="0.25">
      <c r="A799" s="60">
        <f t="shared" si="158"/>
        <v>0</v>
      </c>
      <c r="B799" s="15">
        <f t="shared" si="163"/>
        <v>0</v>
      </c>
      <c r="C799" s="34"/>
      <c r="D799" s="10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76" t="str">
        <f t="shared" si="159"/>
        <v/>
      </c>
      <c r="R799" s="76" t="str">
        <f t="shared" si="160"/>
        <v/>
      </c>
      <c r="S799" s="34"/>
      <c r="T799" s="10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76" t="str">
        <f t="shared" si="161"/>
        <v/>
      </c>
      <c r="AH799" s="76" t="str">
        <f t="shared" si="162"/>
        <v/>
      </c>
    </row>
    <row r="800" spans="1:34" ht="15" hidden="1" customHeight="1" outlineLevel="1" x14ac:dyDescent="0.25">
      <c r="A800" s="60">
        <f t="shared" si="158"/>
        <v>0</v>
      </c>
      <c r="B800" s="15">
        <f t="shared" si="163"/>
        <v>0</v>
      </c>
      <c r="C800" s="34"/>
      <c r="D800" s="10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76" t="str">
        <f t="shared" si="159"/>
        <v/>
      </c>
      <c r="R800" s="76" t="str">
        <f t="shared" si="160"/>
        <v/>
      </c>
      <c r="S800" s="34"/>
      <c r="T800" s="10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76" t="str">
        <f t="shared" si="161"/>
        <v/>
      </c>
      <c r="AH800" s="76" t="str">
        <f t="shared" si="162"/>
        <v/>
      </c>
    </row>
    <row r="801" spans="1:34" ht="15" hidden="1" customHeight="1" outlineLevel="1" x14ac:dyDescent="0.25">
      <c r="A801" s="60">
        <f t="shared" si="158"/>
        <v>0</v>
      </c>
      <c r="B801" s="15">
        <f t="shared" si="163"/>
        <v>0</v>
      </c>
      <c r="C801" s="34"/>
      <c r="D801" s="10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76" t="str">
        <f t="shared" si="159"/>
        <v/>
      </c>
      <c r="R801" s="76" t="str">
        <f t="shared" si="160"/>
        <v/>
      </c>
      <c r="S801" s="34"/>
      <c r="T801" s="10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76" t="str">
        <f t="shared" si="161"/>
        <v/>
      </c>
      <c r="AH801" s="76" t="str">
        <f t="shared" si="162"/>
        <v/>
      </c>
    </row>
    <row r="802" spans="1:34" ht="15" hidden="1" customHeight="1" outlineLevel="1" x14ac:dyDescent="0.25">
      <c r="A802" s="60">
        <f t="shared" si="158"/>
        <v>0</v>
      </c>
      <c r="B802" s="15">
        <f t="shared" si="163"/>
        <v>0</v>
      </c>
      <c r="C802" s="34"/>
      <c r="D802" s="10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76" t="str">
        <f t="shared" si="159"/>
        <v/>
      </c>
      <c r="R802" s="76" t="str">
        <f t="shared" si="160"/>
        <v/>
      </c>
      <c r="S802" s="34"/>
      <c r="T802" s="10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76" t="str">
        <f t="shared" si="161"/>
        <v/>
      </c>
      <c r="AH802" s="76" t="str">
        <f t="shared" si="162"/>
        <v/>
      </c>
    </row>
    <row r="803" spans="1:34" ht="15" hidden="1" customHeight="1" outlineLevel="1" x14ac:dyDescent="0.25">
      <c r="A803" s="60">
        <f t="shared" si="158"/>
        <v>0</v>
      </c>
      <c r="B803" s="15">
        <f t="shared" si="163"/>
        <v>0</v>
      </c>
      <c r="C803" s="34"/>
      <c r="D803" s="10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76" t="str">
        <f t="shared" si="159"/>
        <v/>
      </c>
      <c r="R803" s="76" t="str">
        <f t="shared" si="160"/>
        <v/>
      </c>
      <c r="S803" s="34"/>
      <c r="T803" s="10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76" t="str">
        <f t="shared" si="161"/>
        <v/>
      </c>
      <c r="AH803" s="76" t="str">
        <f t="shared" si="162"/>
        <v/>
      </c>
    </row>
    <row r="804" spans="1:34" ht="15" hidden="1" customHeight="1" outlineLevel="1" x14ac:dyDescent="0.25">
      <c r="A804" s="60">
        <f t="shared" si="158"/>
        <v>0</v>
      </c>
      <c r="B804" s="15">
        <f t="shared" si="163"/>
        <v>0</v>
      </c>
      <c r="C804" s="34"/>
      <c r="D804" s="10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76" t="str">
        <f t="shared" si="159"/>
        <v/>
      </c>
      <c r="R804" s="76" t="str">
        <f t="shared" si="160"/>
        <v/>
      </c>
      <c r="S804" s="34"/>
      <c r="T804" s="10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76" t="str">
        <f t="shared" si="161"/>
        <v/>
      </c>
      <c r="AH804" s="76" t="str">
        <f t="shared" si="162"/>
        <v/>
      </c>
    </row>
    <row r="805" spans="1:34" ht="15" hidden="1" customHeight="1" outlineLevel="1" x14ac:dyDescent="0.25">
      <c r="A805" s="60">
        <f t="shared" si="158"/>
        <v>0</v>
      </c>
      <c r="B805" s="15">
        <f t="shared" si="163"/>
        <v>0</v>
      </c>
      <c r="C805" s="34"/>
      <c r="D805" s="10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76" t="str">
        <f t="shared" si="159"/>
        <v/>
      </c>
      <c r="R805" s="76" t="str">
        <f t="shared" si="160"/>
        <v/>
      </c>
      <c r="S805" s="34"/>
      <c r="T805" s="10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76" t="str">
        <f t="shared" si="161"/>
        <v/>
      </c>
      <c r="AH805" s="76" t="str">
        <f t="shared" si="162"/>
        <v/>
      </c>
    </row>
    <row r="806" spans="1:34" ht="15" hidden="1" customHeight="1" outlineLevel="1" x14ac:dyDescent="0.25">
      <c r="A806" s="60">
        <f t="shared" si="158"/>
        <v>0</v>
      </c>
      <c r="B806" s="15">
        <f t="shared" si="163"/>
        <v>0</v>
      </c>
      <c r="C806" s="34"/>
      <c r="D806" s="10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76" t="str">
        <f t="shared" si="159"/>
        <v/>
      </c>
      <c r="R806" s="76" t="str">
        <f t="shared" si="160"/>
        <v/>
      </c>
      <c r="S806" s="34"/>
      <c r="T806" s="10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76" t="str">
        <f t="shared" si="161"/>
        <v/>
      </c>
      <c r="AH806" s="76" t="str">
        <f t="shared" si="162"/>
        <v/>
      </c>
    </row>
    <row r="807" spans="1:34" ht="15" hidden="1" customHeight="1" outlineLevel="1" x14ac:dyDescent="0.25">
      <c r="A807" s="60">
        <f t="shared" si="158"/>
        <v>0</v>
      </c>
      <c r="B807" s="15">
        <f t="shared" si="163"/>
        <v>0</v>
      </c>
      <c r="C807" s="34"/>
      <c r="D807" s="10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76" t="str">
        <f t="shared" si="159"/>
        <v/>
      </c>
      <c r="R807" s="76" t="str">
        <f t="shared" si="160"/>
        <v/>
      </c>
      <c r="S807" s="34"/>
      <c r="T807" s="10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76" t="str">
        <f t="shared" si="161"/>
        <v/>
      </c>
      <c r="AH807" s="76" t="str">
        <f t="shared" si="162"/>
        <v/>
      </c>
    </row>
    <row r="808" spans="1:34" ht="15" hidden="1" customHeight="1" outlineLevel="1" x14ac:dyDescent="0.25">
      <c r="A808" s="60">
        <f t="shared" si="158"/>
        <v>0</v>
      </c>
      <c r="B808" s="15">
        <f t="shared" si="163"/>
        <v>0</v>
      </c>
      <c r="C808" s="34"/>
      <c r="D808" s="10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76" t="str">
        <f t="shared" si="159"/>
        <v/>
      </c>
      <c r="R808" s="76" t="str">
        <f t="shared" si="160"/>
        <v/>
      </c>
      <c r="S808" s="34"/>
      <c r="T808" s="10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76" t="str">
        <f t="shared" si="161"/>
        <v/>
      </c>
      <c r="AH808" s="76" t="str">
        <f t="shared" si="162"/>
        <v/>
      </c>
    </row>
    <row r="809" spans="1:34" ht="15" hidden="1" customHeight="1" outlineLevel="1" x14ac:dyDescent="0.25">
      <c r="A809" s="60">
        <f t="shared" si="158"/>
        <v>0</v>
      </c>
      <c r="B809" s="15">
        <f t="shared" si="163"/>
        <v>0</v>
      </c>
      <c r="C809" s="34"/>
      <c r="D809" s="10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76" t="str">
        <f t="shared" si="159"/>
        <v/>
      </c>
      <c r="R809" s="76" t="str">
        <f t="shared" si="160"/>
        <v/>
      </c>
      <c r="S809" s="34"/>
      <c r="T809" s="10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76" t="str">
        <f t="shared" si="161"/>
        <v/>
      </c>
      <c r="AH809" s="76" t="str">
        <f t="shared" si="162"/>
        <v/>
      </c>
    </row>
    <row r="810" spans="1:34" ht="15" hidden="1" customHeight="1" outlineLevel="1" x14ac:dyDescent="0.25">
      <c r="A810" s="60">
        <f t="shared" si="158"/>
        <v>0</v>
      </c>
      <c r="B810" s="15">
        <f t="shared" si="163"/>
        <v>0</v>
      </c>
      <c r="C810" s="34"/>
      <c r="D810" s="10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76" t="str">
        <f t="shared" si="159"/>
        <v/>
      </c>
      <c r="R810" s="76" t="str">
        <f t="shared" si="160"/>
        <v/>
      </c>
      <c r="S810" s="34"/>
      <c r="T810" s="10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  <c r="AG810" s="76" t="str">
        <f t="shared" si="161"/>
        <v/>
      </c>
      <c r="AH810" s="76" t="str">
        <f t="shared" si="162"/>
        <v/>
      </c>
    </row>
    <row r="811" spans="1:34" ht="15" hidden="1" customHeight="1" outlineLevel="1" x14ac:dyDescent="0.25">
      <c r="A811" s="60">
        <f t="shared" si="158"/>
        <v>0</v>
      </c>
      <c r="B811" s="15">
        <f t="shared" si="163"/>
        <v>0</v>
      </c>
      <c r="C811" s="34"/>
      <c r="D811" s="10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76" t="str">
        <f t="shared" si="159"/>
        <v/>
      </c>
      <c r="R811" s="76" t="str">
        <f t="shared" si="160"/>
        <v/>
      </c>
      <c r="S811" s="34"/>
      <c r="T811" s="10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  <c r="AG811" s="76" t="str">
        <f t="shared" si="161"/>
        <v/>
      </c>
      <c r="AH811" s="76" t="str">
        <f t="shared" si="162"/>
        <v/>
      </c>
    </row>
    <row r="812" spans="1:34" ht="15" hidden="1" customHeight="1" outlineLevel="1" x14ac:dyDescent="0.25">
      <c r="A812" s="60">
        <f t="shared" si="158"/>
        <v>0</v>
      </c>
      <c r="B812" s="15">
        <f t="shared" si="163"/>
        <v>0</v>
      </c>
      <c r="C812" s="34"/>
      <c r="D812" s="10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76" t="str">
        <f t="shared" si="159"/>
        <v/>
      </c>
      <c r="R812" s="76" t="str">
        <f t="shared" si="160"/>
        <v/>
      </c>
      <c r="S812" s="34"/>
      <c r="T812" s="10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  <c r="AE812" s="32"/>
      <c r="AF812" s="32"/>
      <c r="AG812" s="76" t="str">
        <f t="shared" si="161"/>
        <v/>
      </c>
      <c r="AH812" s="76" t="str">
        <f t="shared" si="162"/>
        <v/>
      </c>
    </row>
    <row r="813" spans="1:34" ht="15" hidden="1" customHeight="1" outlineLevel="1" x14ac:dyDescent="0.25">
      <c r="A813" s="60">
        <f t="shared" si="158"/>
        <v>0</v>
      </c>
      <c r="B813" s="15">
        <f t="shared" si="163"/>
        <v>0</v>
      </c>
      <c r="C813" s="34"/>
      <c r="D813" s="10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76" t="str">
        <f t="shared" si="159"/>
        <v/>
      </c>
      <c r="R813" s="76" t="str">
        <f t="shared" si="160"/>
        <v/>
      </c>
      <c r="S813" s="34"/>
      <c r="T813" s="10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  <c r="AG813" s="76" t="str">
        <f t="shared" si="161"/>
        <v/>
      </c>
      <c r="AH813" s="76" t="str">
        <f t="shared" si="162"/>
        <v/>
      </c>
    </row>
    <row r="814" spans="1:34" ht="15" hidden="1" customHeight="1" outlineLevel="1" x14ac:dyDescent="0.25">
      <c r="A814" s="60">
        <f t="shared" si="158"/>
        <v>0</v>
      </c>
      <c r="B814" s="15">
        <f t="shared" si="163"/>
        <v>0</v>
      </c>
      <c r="C814" s="34"/>
      <c r="D814" s="10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76" t="str">
        <f t="shared" si="159"/>
        <v/>
      </c>
      <c r="R814" s="76" t="str">
        <f t="shared" si="160"/>
        <v/>
      </c>
      <c r="S814" s="34"/>
      <c r="T814" s="10"/>
      <c r="U814" s="32"/>
      <c r="V814" s="32"/>
      <c r="W814" s="32"/>
      <c r="X814" s="32"/>
      <c r="Y814" s="32"/>
      <c r="Z814" s="32"/>
      <c r="AA814" s="32"/>
      <c r="AB814" s="32"/>
      <c r="AC814" s="32"/>
      <c r="AD814" s="32"/>
      <c r="AE814" s="32"/>
      <c r="AF814" s="32"/>
      <c r="AG814" s="76" t="str">
        <f t="shared" si="161"/>
        <v/>
      </c>
      <c r="AH814" s="76" t="str">
        <f t="shared" si="162"/>
        <v/>
      </c>
    </row>
    <row r="815" spans="1:34" ht="15" hidden="1" customHeight="1" outlineLevel="1" x14ac:dyDescent="0.25">
      <c r="A815" s="60">
        <f t="shared" si="158"/>
        <v>0</v>
      </c>
      <c r="B815" s="15">
        <f t="shared" si="163"/>
        <v>0</v>
      </c>
      <c r="C815" s="34"/>
      <c r="D815" s="10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76" t="str">
        <f t="shared" si="159"/>
        <v/>
      </c>
      <c r="R815" s="76" t="str">
        <f t="shared" si="160"/>
        <v/>
      </c>
      <c r="S815" s="34"/>
      <c r="T815" s="10"/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  <c r="AE815" s="32"/>
      <c r="AF815" s="32"/>
      <c r="AG815" s="76" t="str">
        <f t="shared" si="161"/>
        <v/>
      </c>
      <c r="AH815" s="76" t="str">
        <f t="shared" si="162"/>
        <v/>
      </c>
    </row>
    <row r="816" spans="1:34" ht="15" hidden="1" customHeight="1" outlineLevel="1" x14ac:dyDescent="0.25">
      <c r="A816" s="60">
        <f t="shared" si="158"/>
        <v>0</v>
      </c>
      <c r="B816" s="15">
        <f t="shared" si="163"/>
        <v>0</v>
      </c>
      <c r="C816" s="34"/>
      <c r="D816" s="10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76" t="str">
        <f>IF(C816=0,"",IF(E816&gt;=$E$6,"+","-"))</f>
        <v/>
      </c>
      <c r="R816" s="76" t="str">
        <f t="shared" si="160"/>
        <v/>
      </c>
      <c r="S816" s="34"/>
      <c r="T816" s="10"/>
      <c r="U816" s="32"/>
      <c r="V816" s="32"/>
      <c r="W816" s="32"/>
      <c r="X816" s="32"/>
      <c r="Y816" s="32"/>
      <c r="Z816" s="32"/>
      <c r="AA816" s="32"/>
      <c r="AB816" s="32"/>
      <c r="AC816" s="32"/>
      <c r="AD816" s="32"/>
      <c r="AE816" s="32"/>
      <c r="AF816" s="32"/>
      <c r="AG816" s="76" t="str">
        <f t="shared" si="161"/>
        <v/>
      </c>
      <c r="AH816" s="76" t="str">
        <f t="shared" si="162"/>
        <v/>
      </c>
    </row>
    <row r="817" spans="3:18" x14ac:dyDescent="0.25">
      <c r="C817" s="35"/>
      <c r="D817" s="36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</row>
    <row r="818" spans="3:18" x14ac:dyDescent="0.25">
      <c r="C818" s="37"/>
      <c r="D818" s="38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</row>
  </sheetData>
  <autoFilter ref="A8:AH816">
    <filterColumn colId="0">
      <filters>
        <filter val="1"/>
      </filters>
    </filterColumn>
  </autoFilter>
  <mergeCells count="43">
    <mergeCell ref="B790:B791"/>
    <mergeCell ref="B628:B629"/>
    <mergeCell ref="B655:B656"/>
    <mergeCell ref="B682:B683"/>
    <mergeCell ref="B709:B710"/>
    <mergeCell ref="B736:B737"/>
    <mergeCell ref="B763:B764"/>
    <mergeCell ref="B601:B602"/>
    <mergeCell ref="B304:B305"/>
    <mergeCell ref="B331:B332"/>
    <mergeCell ref="B358:B359"/>
    <mergeCell ref="B385:B386"/>
    <mergeCell ref="B412:B413"/>
    <mergeCell ref="B439:B440"/>
    <mergeCell ref="B466:B467"/>
    <mergeCell ref="B493:B494"/>
    <mergeCell ref="B520:B521"/>
    <mergeCell ref="B547:B548"/>
    <mergeCell ref="B574:B575"/>
    <mergeCell ref="B3:B7"/>
    <mergeCell ref="C4:C7"/>
    <mergeCell ref="C3:R3"/>
    <mergeCell ref="T4:T7"/>
    <mergeCell ref="D4:D7"/>
    <mergeCell ref="S4:S7"/>
    <mergeCell ref="S3:AH3"/>
    <mergeCell ref="E4:P4"/>
    <mergeCell ref="U4:AF4"/>
    <mergeCell ref="Q4:R4"/>
    <mergeCell ref="Q5:Q7"/>
    <mergeCell ref="R5:R7"/>
    <mergeCell ref="AG4:AH4"/>
    <mergeCell ref="AG5:AG7"/>
    <mergeCell ref="AH5:AH7"/>
    <mergeCell ref="B277:B278"/>
    <mergeCell ref="B9:B10"/>
    <mergeCell ref="B11:B12"/>
    <mergeCell ref="B38:B39"/>
    <mergeCell ref="B142:B143"/>
    <mergeCell ref="B196:B197"/>
    <mergeCell ref="B223:B224"/>
    <mergeCell ref="B250:B251"/>
    <mergeCell ref="B169:B170"/>
  </mergeCells>
  <phoneticPr fontId="13" type="noConversion"/>
  <conditionalFormatting sqref="C17:D37 S17:T37 C43:D64 S43:T64 C69:D90 S69:T90 C94:D115 S94:T115 C120:D141 S120:T141 C144:D168 S144:T168 C171:D195 S171:T195 C198:D222 S198:T222 C225:D249 S225:T249 C252:D276 S252:T276 C279:D303 S279:T303 C306:D330 S306:T330 C333:D357 S333:T357 C360:D384 S360:T384 C387:D411 S387:T411 C414:D438 S414:T438 C441:D465 S441:T465 C468:D492 S468:T492 C495:D519 S495:T519 C522:D546 S522:T546 C549:D573 S549:T573 C576:D600 S576:T600 C603:D627 S603:T627 C630:D654 S630:T654 C657:D681 S657:T681 C684:D708 S684:T708 C711:D735 S711:T735 C738:D762 S738:T762 C765:D789 S765:T789 B792:D816 S792:T816 B11 B40:B142 B144:B169 B171:B196 B198:B223 B225:B250 B252:B277 B279:B304 B306:B331 B333:B358 B360:B385 B387:B412 B414:B439 B441:B466 B468:B493 B495:B520 B522:B547 B549:B574 B576:B601 B603:B628 B630:B655 B657:B682 B684:B709 B711:B736 B738:B763 B765:B790 B13:B38 A8:A816">
    <cfRule type="cellIs" dxfId="1080" priority="1636" operator="equal">
      <formula>0</formula>
    </cfRule>
  </conditionalFormatting>
  <conditionalFormatting sqref="F17:F37 F43:F64 F69:F90 F94:F115 F120:F141 F144:F168 F171:F195 F198:F222 F225:F249 F252:F276 F279:F303 F306:F330 F333:F357 F360:F384 F387:F411 F414:F438 F441:F465 F468:F492 F495:F519 F522:F546 F549:F573 F576:F600 F603:F627 F630:F654 F657:F681 F684:F708 F711:F735 F738:F762 F765:F789 F792:F816">
    <cfRule type="cellIs" dxfId="1079" priority="3040" stopIfTrue="1" operator="greaterThanOrEqual">
      <formula>$F$6</formula>
    </cfRule>
  </conditionalFormatting>
  <conditionalFormatting sqref="G17:G37 G43:G64 G69:G90 G94:G115 G120:G141 G144:G168 G171:G195 G198:G222 G225:G249 G252:G276 G279:G303 G306:G330 G333:G357 G360:G384 G387:G411 G414:G438 G441:G465 G468:G492 G495:G519 G522:G546 G549:G573 G576:G600 G603:G627 G630:G654 G657:G681 G684:G708 G711:G735 G738:G762 G765:G789 G792:G816">
    <cfRule type="cellIs" dxfId="1078" priority="3041" stopIfTrue="1" operator="greaterThanOrEqual">
      <formula>$G$6</formula>
    </cfRule>
  </conditionalFormatting>
  <conditionalFormatting sqref="H17:H37 H43:H64 H69:H90 H94:H115 H120:H141 H144:H168 H171:H195 H198:H222 H225:H249 H252:H276 H279:H303 H306:H330 H333:H357 H360:H384 H387:H411 H414:H438 H441:H465 H468:H492 H495:H519 H522:H546 H549:H573 H576:H600 H603:H627 H630:H654 H657:H681 H684:H708 H711:H735 H738:H762 H765:H789 H792:H816">
    <cfRule type="cellIs" dxfId="1077" priority="3042" stopIfTrue="1" operator="greaterThanOrEqual">
      <formula>$H$6</formula>
    </cfRule>
  </conditionalFormatting>
  <conditionalFormatting sqref="I17:I37 I43:I64 I69:I90 I94:I115 I120:I141 I144:I168 I171:I195 I198:I222 I225:I249 I252:I276 I279:I303 I306:I330 I333:I357 I360:I384 I387:I411 I414:I438 I441:I465 I468:I492 I495:I519 I522:I546 I549:I573 I576:I600 I603:I627 I630:I654 I657:I681 I684:I708 I711:I735 I738:I762 I765:I789 I792:I816">
    <cfRule type="cellIs" dxfId="1076" priority="3043" stopIfTrue="1" operator="greaterThanOrEqual">
      <formula>$I$6</formula>
    </cfRule>
  </conditionalFormatting>
  <conditionalFormatting sqref="J17:J37 J43:J64 J69:J90 J94:J115 J120:J141 J144:J168 J171:J195 J198:J222 J225:J249 J252:J276 J279:J303 J306:J330 J333:J357 J360:J384 J387:J411 J414:J438 J441:J465 J468:J492 J495:J519 J522:J546 J549:J573 J576:J600 J603:J627 J630:J654 J657:J681 J684:J708 J711:J735 J738:J762 J765:J789 J792:J816">
    <cfRule type="cellIs" dxfId="1075" priority="3044" stopIfTrue="1" operator="greaterThanOrEqual">
      <formula>$J$6</formula>
    </cfRule>
  </conditionalFormatting>
  <conditionalFormatting sqref="K17:K37 K43:K64 K69:K90 K94:K115 K120:K141 K144:K168 K171:K195 K198:K222 K225:K249 K252:K276 K279:K303 K306:K330 K333:K357 K360:K384 K387:K411 K414:K438 K441:K465 K468:K492 K495:K519 K522:K546 K549:K573 K576:K600 K603:K627 K630:K654 K657:K681 K684:K708 K711:K735 K738:K762 K765:K789 K792:K816">
    <cfRule type="cellIs" dxfId="1074" priority="3045" stopIfTrue="1" operator="greaterThanOrEqual">
      <formula>$K$6</formula>
    </cfRule>
  </conditionalFormatting>
  <conditionalFormatting sqref="P13:P37 P40:P64 P66:P115 P117:P141 P144:P168 P171:P195 P198:P222 P225:P249 P252:P276 P279:P303 P306:P330 P333:P357 P360:P384 P387:P411 P414:P438 P441:P465 P468:P492 P495:P519 P522:P546 P549:P573 P576:P600 P603:P627 P630:P654 P657:P681 P684:P708 P711:P735 P738:P762 P765:P789 P792:P816">
    <cfRule type="cellIs" dxfId="1073" priority="3046" stopIfTrue="1" operator="greaterThanOrEqual">
      <formula>$P$6</formula>
    </cfRule>
  </conditionalFormatting>
  <conditionalFormatting sqref="O13:O37 O40:O64 O66:O115 O117:O141 O144:O168 O171:O195 O198:O222 O225:O249 O252:O276 O279:O303 O306:O330 O333:O357 O360:O384 O387:O411 O414:O438 O441:O465 O468:O492 O495:O519 O522:O546 O549:O573 O576:O600 O603:O627 O630:O654 O657:O681 O684:O708 O711:O735 O738:O762 O765:O789 O792:O816">
    <cfRule type="cellIs" dxfId="1072" priority="3047" stopIfTrue="1" operator="greaterThanOrEqual">
      <formula>$O$6</formula>
    </cfRule>
  </conditionalFormatting>
  <conditionalFormatting sqref="L17:L37 L43:L64 L69:L90 L94:L115 L120:L141 L144:L168 L171:L195 L198:L222 L225:L249 L252:L276 L279:L303 L306:L330 L333:L357 L360:L384 L387:L411 L414:L438 L441:L465 L468:L492 L495:L519 L522:L546 L549:L573 L576:L600 L603:L627 L630:L654 L657:L681 L684:L708 L711:L735 L738:L762 L765:L789 L792:L816">
    <cfRule type="cellIs" dxfId="1071" priority="3048" stopIfTrue="1" operator="greaterThanOrEqual">
      <formula>$L$6</formula>
    </cfRule>
  </conditionalFormatting>
  <conditionalFormatting sqref="M17:M37 M43:M64 M69:M90 M94:M115 M120:M141 M144:M168 M171:M195 M198:M222 M225:M249 M252:M276 M279:M303 M306:M330 M333:M357 M360:M384 M387:M411 M414:M438 M441:M465 M468:M492 M495:M519 M522:M546 M549:M573 M576:M600 M603:M627 M630:M654 M657:M681 M684:M708 M711:M735 M738:M762 M765:M789 M792:M816">
    <cfRule type="cellIs" dxfId="1070" priority="3049" stopIfTrue="1" operator="greaterThanOrEqual">
      <formula>$M$6</formula>
    </cfRule>
  </conditionalFormatting>
  <conditionalFormatting sqref="N17:N37 N43:N64 N69:N90 N94:N115 N120:N141 N144:N168 N171:N195 N198:N222 N225:N249 N252:N276 N279:N303 N306:N330 N333:N357 N360:N384 N387:N411 N414:N438 N441:N465 N468:N492 N495:N519 N522:N546 N549:N573 N576:N600 N603:N627 N630:N654 N657:N681 N684:N708 N711:N735 N738:N762 N765:N789 N792:N816">
    <cfRule type="cellIs" dxfId="1069" priority="3050" stopIfTrue="1" operator="greaterThanOrEqual">
      <formula>$N$6</formula>
    </cfRule>
  </conditionalFormatting>
  <conditionalFormatting sqref="V17:AF37 V43:AF64 V792:AF816 V94:AF115 V120:AF141 V144:AF168 V171:AF195 V198:AF222 V225:AF249 V252:AF276 V279:AF303 V306:AF330 V333:AF357 V360:AF384 V387:AF411 V414:AF438 V441:AF465 V468:AF492 V495:AF519 V522:AF546 V549:AF573 V576:AF600 V603:AF627 V630:AF654 V657:AF681 V684:AF708 V711:AF735 V738:AF762 V765:AF789 V69:AF90 AE13:AF16 AE40:AF42 AE66:AF68 AE91:AF93 AE117:AF119">
    <cfRule type="cellIs" dxfId="1068" priority="3083" stopIfTrue="1" operator="greaterThanOrEqual">
      <formula>V$6</formula>
    </cfRule>
  </conditionalFormatting>
  <conditionalFormatting sqref="U171:U195 U198:U222 U225:U249 U252:U276 U279:U303 U306:U330 U333:U357 U360:U384 U387:U411 U414:U438 U441:U465 U468:U492 U495:U519 U522:U546 U549:U573 U576:U600 U603:U627 U630:U654 U657:U681 U684:U708 U711:U735 U738:U762 U765:U789 U792:U816 E17:E37 E43:E64 E69:E90 E94:E115 E120:E141 E144:E168 U17:U37 U43:U64 U69:U90 U94:U115 U120:U141 U144:U168 E171:E195 E198:E222 E225:E249 E252:E276 E279:E303 E306:E330 E333:E357 E360:E384 E387:E411 E414:E438 E441:E465 E468:E492 E495:E519 E522:E546 E549:E573 E576:E600 E603:E627 E630:E654 E657:E681 E684:E708 E711:E735 E738:E762 E765:E789 E792:E816">
    <cfRule type="cellIs" dxfId="1067" priority="210" operator="between">
      <formula>59</formula>
      <formula>1</formula>
    </cfRule>
  </conditionalFormatting>
  <conditionalFormatting sqref="D15:D16">
    <cfRule type="cellIs" dxfId="1066" priority="91" operator="equal">
      <formula>0</formula>
    </cfRule>
  </conditionalFormatting>
  <conditionalFormatting sqref="D13:D14">
    <cfRule type="cellIs" dxfId="1065" priority="90" operator="equal">
      <formula>0</formula>
    </cfRule>
  </conditionalFormatting>
  <conditionalFormatting sqref="F13:F16">
    <cfRule type="cellIs" dxfId="1064" priority="92" stopIfTrue="1" operator="greaterThanOrEqual">
      <formula>$F$6</formula>
    </cfRule>
  </conditionalFormatting>
  <conditionalFormatting sqref="G13:G16">
    <cfRule type="cellIs" dxfId="1063" priority="93" stopIfTrue="1" operator="greaterThanOrEqual">
      <formula>$G$6</formula>
    </cfRule>
  </conditionalFormatting>
  <conditionalFormatting sqref="H13:H16">
    <cfRule type="cellIs" dxfId="1062" priority="94" stopIfTrue="1" operator="greaterThanOrEqual">
      <formula>$H$6</formula>
    </cfRule>
  </conditionalFormatting>
  <conditionalFormatting sqref="I13:I16">
    <cfRule type="cellIs" dxfId="1061" priority="95" stopIfTrue="1" operator="greaterThanOrEqual">
      <formula>$I$6</formula>
    </cfRule>
  </conditionalFormatting>
  <conditionalFormatting sqref="J13:J16">
    <cfRule type="cellIs" dxfId="1060" priority="96" stopIfTrue="1" operator="greaterThanOrEqual">
      <formula>$J$6</formula>
    </cfRule>
  </conditionalFormatting>
  <conditionalFormatting sqref="K13:K16">
    <cfRule type="cellIs" dxfId="1059" priority="97" stopIfTrue="1" operator="greaterThanOrEqual">
      <formula>$K$6</formula>
    </cfRule>
  </conditionalFormatting>
  <conditionalFormatting sqref="L13:L16">
    <cfRule type="cellIs" dxfId="1058" priority="98" stopIfTrue="1" operator="greaterThanOrEqual">
      <formula>$L$6</formula>
    </cfRule>
  </conditionalFormatting>
  <conditionalFormatting sqref="M13:M16">
    <cfRule type="cellIs" dxfId="1057" priority="99" stopIfTrue="1" operator="greaterThanOrEqual">
      <formula>$M$6</formula>
    </cfRule>
  </conditionalFormatting>
  <conditionalFormatting sqref="N13:N16">
    <cfRule type="cellIs" dxfId="1056" priority="100" stopIfTrue="1" operator="greaterThanOrEqual">
      <formula>$N$6</formula>
    </cfRule>
  </conditionalFormatting>
  <conditionalFormatting sqref="E13:E16">
    <cfRule type="cellIs" dxfId="1055" priority="89" operator="between">
      <formula>59</formula>
      <formula>1</formula>
    </cfRule>
  </conditionalFormatting>
  <conditionalFormatting sqref="C15:C16">
    <cfRule type="cellIs" dxfId="1054" priority="88" operator="equal">
      <formula>0</formula>
    </cfRule>
  </conditionalFormatting>
  <conditionalFormatting sqref="C13:C14">
    <cfRule type="cellIs" dxfId="1053" priority="87" operator="equal">
      <formula>0</formula>
    </cfRule>
  </conditionalFormatting>
  <conditionalFormatting sqref="D40:D41">
    <cfRule type="cellIs" dxfId="1052" priority="76" operator="equal">
      <formula>0</formula>
    </cfRule>
  </conditionalFormatting>
  <conditionalFormatting sqref="D42">
    <cfRule type="cellIs" dxfId="1051" priority="77" operator="equal">
      <formula>0</formula>
    </cfRule>
  </conditionalFormatting>
  <conditionalFormatting sqref="F40:F42">
    <cfRule type="cellIs" dxfId="1050" priority="78" stopIfTrue="1" operator="greaterThanOrEqual">
      <formula>$F$6</formula>
    </cfRule>
  </conditionalFormatting>
  <conditionalFormatting sqref="G40:G42">
    <cfRule type="cellIs" dxfId="1049" priority="79" stopIfTrue="1" operator="greaterThanOrEqual">
      <formula>$G$6</formula>
    </cfRule>
  </conditionalFormatting>
  <conditionalFormatting sqref="H40:H42">
    <cfRule type="cellIs" dxfId="1048" priority="80" stopIfTrue="1" operator="greaterThanOrEqual">
      <formula>$H$6</formula>
    </cfRule>
  </conditionalFormatting>
  <conditionalFormatting sqref="I40:I42">
    <cfRule type="cellIs" dxfId="1047" priority="81" stopIfTrue="1" operator="greaterThanOrEqual">
      <formula>$I$6</formula>
    </cfRule>
  </conditionalFormatting>
  <conditionalFormatting sqref="J40:J42">
    <cfRule type="cellIs" dxfId="1046" priority="82" stopIfTrue="1" operator="greaterThanOrEqual">
      <formula>$J$6</formula>
    </cfRule>
  </conditionalFormatting>
  <conditionalFormatting sqref="K40:K42">
    <cfRule type="cellIs" dxfId="1045" priority="83" stopIfTrue="1" operator="greaterThanOrEqual">
      <formula>$K$6</formula>
    </cfRule>
  </conditionalFormatting>
  <conditionalFormatting sqref="L40:L42">
    <cfRule type="cellIs" dxfId="1044" priority="84" stopIfTrue="1" operator="greaterThanOrEqual">
      <formula>$L$6</formula>
    </cfRule>
  </conditionalFormatting>
  <conditionalFormatting sqref="M40:M42">
    <cfRule type="cellIs" dxfId="1043" priority="85" stopIfTrue="1" operator="greaterThanOrEqual">
      <formula>$M$6</formula>
    </cfRule>
  </conditionalFormatting>
  <conditionalFormatting sqref="N40:N42">
    <cfRule type="cellIs" dxfId="1042" priority="86" stopIfTrue="1" operator="greaterThanOrEqual">
      <formula>$N$6</formula>
    </cfRule>
  </conditionalFormatting>
  <conditionalFormatting sqref="E40:E42">
    <cfRule type="cellIs" dxfId="1041" priority="75" operator="between">
      <formula>59</formula>
      <formula>1</formula>
    </cfRule>
  </conditionalFormatting>
  <conditionalFormatting sqref="C42">
    <cfRule type="cellIs" dxfId="1040" priority="74" operator="equal">
      <formula>0</formula>
    </cfRule>
  </conditionalFormatting>
  <conditionalFormatting sqref="C40:C41">
    <cfRule type="cellIs" dxfId="1039" priority="73" operator="equal">
      <formula>0</formula>
    </cfRule>
  </conditionalFormatting>
  <conditionalFormatting sqref="D68">
    <cfRule type="cellIs" dxfId="1038" priority="63" operator="equal">
      <formula>0</formula>
    </cfRule>
  </conditionalFormatting>
  <conditionalFormatting sqref="D66:D67">
    <cfRule type="cellIs" dxfId="1037" priority="62" operator="equal">
      <formula>0</formula>
    </cfRule>
  </conditionalFormatting>
  <conditionalFormatting sqref="F66:F68">
    <cfRule type="cellIs" dxfId="1036" priority="64" stopIfTrue="1" operator="greaterThanOrEqual">
      <formula>$F$6</formula>
    </cfRule>
  </conditionalFormatting>
  <conditionalFormatting sqref="G66:G68">
    <cfRule type="cellIs" dxfId="1035" priority="65" stopIfTrue="1" operator="greaterThanOrEqual">
      <formula>$G$6</formula>
    </cfRule>
  </conditionalFormatting>
  <conditionalFormatting sqref="H66:H68">
    <cfRule type="cellIs" dxfId="1034" priority="66" stopIfTrue="1" operator="greaterThanOrEqual">
      <formula>$H$6</formula>
    </cfRule>
  </conditionalFormatting>
  <conditionalFormatting sqref="I66:I68">
    <cfRule type="cellIs" dxfId="1033" priority="67" stopIfTrue="1" operator="greaterThanOrEqual">
      <formula>$I$6</formula>
    </cfRule>
  </conditionalFormatting>
  <conditionalFormatting sqref="J66:J68">
    <cfRule type="cellIs" dxfId="1032" priority="68" stopIfTrue="1" operator="greaterThanOrEqual">
      <formula>$J$6</formula>
    </cfRule>
  </conditionalFormatting>
  <conditionalFormatting sqref="K66:K68">
    <cfRule type="cellIs" dxfId="1031" priority="69" stopIfTrue="1" operator="greaterThanOrEqual">
      <formula>$K$6</formula>
    </cfRule>
  </conditionalFormatting>
  <conditionalFormatting sqref="L66:L68">
    <cfRule type="cellIs" dxfId="1030" priority="70" stopIfTrue="1" operator="greaterThanOrEqual">
      <formula>$L$6</formula>
    </cfRule>
  </conditionalFormatting>
  <conditionalFormatting sqref="M66:M68">
    <cfRule type="cellIs" dxfId="1029" priority="71" stopIfTrue="1" operator="greaterThanOrEqual">
      <formula>$M$6</formula>
    </cfRule>
  </conditionalFormatting>
  <conditionalFormatting sqref="N66:N68">
    <cfRule type="cellIs" dxfId="1028" priority="72" stopIfTrue="1" operator="greaterThanOrEqual">
      <formula>$N$6</formula>
    </cfRule>
  </conditionalFormatting>
  <conditionalFormatting sqref="E66:E68">
    <cfRule type="cellIs" dxfId="1027" priority="61" operator="between">
      <formula>59</formula>
      <formula>1</formula>
    </cfRule>
  </conditionalFormatting>
  <conditionalFormatting sqref="C68">
    <cfRule type="cellIs" dxfId="1026" priority="60" operator="equal">
      <formula>0</formula>
    </cfRule>
  </conditionalFormatting>
  <conditionalFormatting sqref="C66:C67">
    <cfRule type="cellIs" dxfId="1025" priority="59" operator="equal">
      <formula>0</formula>
    </cfRule>
  </conditionalFormatting>
  <conditionalFormatting sqref="D93">
    <cfRule type="cellIs" dxfId="1024" priority="49" operator="equal">
      <formula>0</formula>
    </cfRule>
  </conditionalFormatting>
  <conditionalFormatting sqref="D91:D92">
    <cfRule type="cellIs" dxfId="1023" priority="48" operator="equal">
      <formula>0</formula>
    </cfRule>
  </conditionalFormatting>
  <conditionalFormatting sqref="F91:F93">
    <cfRule type="cellIs" dxfId="1022" priority="50" stopIfTrue="1" operator="greaterThanOrEqual">
      <formula>$F$6</formula>
    </cfRule>
  </conditionalFormatting>
  <conditionalFormatting sqref="G91:G93">
    <cfRule type="cellIs" dxfId="1021" priority="51" stopIfTrue="1" operator="greaterThanOrEqual">
      <formula>$G$6</formula>
    </cfRule>
  </conditionalFormatting>
  <conditionalFormatting sqref="H91:H93">
    <cfRule type="cellIs" dxfId="1020" priority="52" stopIfTrue="1" operator="greaterThanOrEqual">
      <formula>$H$6</formula>
    </cfRule>
  </conditionalFormatting>
  <conditionalFormatting sqref="I91:I93">
    <cfRule type="cellIs" dxfId="1019" priority="53" stopIfTrue="1" operator="greaterThanOrEqual">
      <formula>$I$6</formula>
    </cfRule>
  </conditionalFormatting>
  <conditionalFormatting sqref="J91:J93">
    <cfRule type="cellIs" dxfId="1018" priority="54" stopIfTrue="1" operator="greaterThanOrEqual">
      <formula>$J$6</formula>
    </cfRule>
  </conditionalFormatting>
  <conditionalFormatting sqref="K91:K93">
    <cfRule type="cellIs" dxfId="1017" priority="55" stopIfTrue="1" operator="greaterThanOrEqual">
      <formula>$K$6</formula>
    </cfRule>
  </conditionalFormatting>
  <conditionalFormatting sqref="L91:L93">
    <cfRule type="cellIs" dxfId="1016" priority="56" stopIfTrue="1" operator="greaterThanOrEqual">
      <formula>$L$6</formula>
    </cfRule>
  </conditionalFormatting>
  <conditionalFormatting sqref="M91:M93">
    <cfRule type="cellIs" dxfId="1015" priority="57" stopIfTrue="1" operator="greaterThanOrEqual">
      <formula>$M$6</formula>
    </cfRule>
  </conditionalFormatting>
  <conditionalFormatting sqref="N91:N93">
    <cfRule type="cellIs" dxfId="1014" priority="58" stopIfTrue="1" operator="greaterThanOrEqual">
      <formula>$N$6</formula>
    </cfRule>
  </conditionalFormatting>
  <conditionalFormatting sqref="E91:E93">
    <cfRule type="cellIs" dxfId="1013" priority="47" operator="between">
      <formula>59</formula>
      <formula>1</formula>
    </cfRule>
  </conditionalFormatting>
  <conditionalFormatting sqref="C93">
    <cfRule type="cellIs" dxfId="1012" priority="46" operator="equal">
      <formula>0</formula>
    </cfRule>
  </conditionalFormatting>
  <conditionalFormatting sqref="C91:C92">
    <cfRule type="cellIs" dxfId="1011" priority="45" operator="equal">
      <formula>0</formula>
    </cfRule>
  </conditionalFormatting>
  <conditionalFormatting sqref="D119">
    <cfRule type="cellIs" dxfId="1010" priority="35" operator="equal">
      <formula>0</formula>
    </cfRule>
  </conditionalFormatting>
  <conditionalFormatting sqref="D117:D118">
    <cfRule type="cellIs" dxfId="1009" priority="34" operator="equal">
      <formula>0</formula>
    </cfRule>
  </conditionalFormatting>
  <conditionalFormatting sqref="F117:F119">
    <cfRule type="cellIs" dxfId="1008" priority="36" stopIfTrue="1" operator="greaterThanOrEqual">
      <formula>$F$6</formula>
    </cfRule>
  </conditionalFormatting>
  <conditionalFormatting sqref="G117:G119">
    <cfRule type="cellIs" dxfId="1007" priority="37" stopIfTrue="1" operator="greaterThanOrEqual">
      <formula>$G$6</formula>
    </cfRule>
  </conditionalFormatting>
  <conditionalFormatting sqref="H117:H119">
    <cfRule type="cellIs" dxfId="1006" priority="38" stopIfTrue="1" operator="greaterThanOrEqual">
      <formula>$H$6</formula>
    </cfRule>
  </conditionalFormatting>
  <conditionalFormatting sqref="I117:I119">
    <cfRule type="cellIs" dxfId="1005" priority="39" stopIfTrue="1" operator="greaterThanOrEqual">
      <formula>$I$6</formula>
    </cfRule>
  </conditionalFormatting>
  <conditionalFormatting sqref="J117:J119">
    <cfRule type="cellIs" dxfId="1004" priority="40" stopIfTrue="1" operator="greaterThanOrEqual">
      <formula>$J$6</formula>
    </cfRule>
  </conditionalFormatting>
  <conditionalFormatting sqref="K117:K119">
    <cfRule type="cellIs" dxfId="1003" priority="41" stopIfTrue="1" operator="greaterThanOrEqual">
      <formula>$K$6</formula>
    </cfRule>
  </conditionalFormatting>
  <conditionalFormatting sqref="L117:L119">
    <cfRule type="cellIs" dxfId="1002" priority="42" stopIfTrue="1" operator="greaterThanOrEqual">
      <formula>$L$6</formula>
    </cfRule>
  </conditionalFormatting>
  <conditionalFormatting sqref="M117:M119">
    <cfRule type="cellIs" dxfId="1001" priority="43" stopIfTrue="1" operator="greaterThanOrEqual">
      <formula>$M$6</formula>
    </cfRule>
  </conditionalFormatting>
  <conditionalFormatting sqref="N117:N119">
    <cfRule type="cellIs" dxfId="1000" priority="44" stopIfTrue="1" operator="greaterThanOrEqual">
      <formula>$N$6</formula>
    </cfRule>
  </conditionalFormatting>
  <conditionalFormatting sqref="E117:E119">
    <cfRule type="cellIs" dxfId="999" priority="33" operator="between">
      <formula>59</formula>
      <formula>1</formula>
    </cfRule>
  </conditionalFormatting>
  <conditionalFormatting sqref="C117:C118">
    <cfRule type="cellIs" dxfId="998" priority="32" operator="equal">
      <formula>0</formula>
    </cfRule>
  </conditionalFormatting>
  <conditionalFormatting sqref="C119">
    <cfRule type="cellIs" dxfId="997" priority="31" operator="equal">
      <formula>0</formula>
    </cfRule>
  </conditionalFormatting>
  <conditionalFormatting sqref="V13:AD16">
    <cfRule type="cellIs" dxfId="996" priority="30" stopIfTrue="1" operator="greaterThanOrEqual">
      <formula>V$6</formula>
    </cfRule>
  </conditionalFormatting>
  <conditionalFormatting sqref="U13:U16">
    <cfRule type="cellIs" dxfId="995" priority="29" operator="between">
      <formula>59</formula>
      <formula>1</formula>
    </cfRule>
  </conditionalFormatting>
  <conditionalFormatting sqref="S15:S16">
    <cfRule type="cellIs" dxfId="994" priority="28" operator="equal">
      <formula>0</formula>
    </cfRule>
  </conditionalFormatting>
  <conditionalFormatting sqref="S13:S14">
    <cfRule type="cellIs" dxfId="993" priority="27" operator="equal">
      <formula>0</formula>
    </cfRule>
  </conditionalFormatting>
  <conditionalFormatting sqref="T15:T16">
    <cfRule type="cellIs" dxfId="992" priority="26" operator="equal">
      <formula>0</formula>
    </cfRule>
  </conditionalFormatting>
  <conditionalFormatting sqref="T13:T14">
    <cfRule type="cellIs" dxfId="991" priority="25" operator="equal">
      <formula>0</formula>
    </cfRule>
  </conditionalFormatting>
  <conditionalFormatting sqref="V40:AD42">
    <cfRule type="cellIs" dxfId="990" priority="24" stopIfTrue="1" operator="greaterThanOrEqual">
      <formula>V$6</formula>
    </cfRule>
  </conditionalFormatting>
  <conditionalFormatting sqref="U40:U42">
    <cfRule type="cellIs" dxfId="989" priority="23" operator="between">
      <formula>59</formula>
      <formula>1</formula>
    </cfRule>
  </conditionalFormatting>
  <conditionalFormatting sqref="S40:S41">
    <cfRule type="cellIs" dxfId="988" priority="22" operator="equal">
      <formula>0</formula>
    </cfRule>
  </conditionalFormatting>
  <conditionalFormatting sqref="S42">
    <cfRule type="cellIs" dxfId="987" priority="21" operator="equal">
      <formula>0</formula>
    </cfRule>
  </conditionalFormatting>
  <conditionalFormatting sqref="T40:T41">
    <cfRule type="cellIs" dxfId="986" priority="19" operator="equal">
      <formula>0</formula>
    </cfRule>
  </conditionalFormatting>
  <conditionalFormatting sqref="T42">
    <cfRule type="cellIs" dxfId="985" priority="20" operator="equal">
      <formula>0</formula>
    </cfRule>
  </conditionalFormatting>
  <conditionalFormatting sqref="V66:AD68">
    <cfRule type="cellIs" dxfId="984" priority="18" stopIfTrue="1" operator="greaterThanOrEqual">
      <formula>V$6</formula>
    </cfRule>
  </conditionalFormatting>
  <conditionalFormatting sqref="U66:U68">
    <cfRule type="cellIs" dxfId="983" priority="17" operator="between">
      <formula>59</formula>
      <formula>1</formula>
    </cfRule>
  </conditionalFormatting>
  <conditionalFormatting sqref="S66:S67">
    <cfRule type="cellIs" dxfId="982" priority="16" operator="equal">
      <formula>0</formula>
    </cfRule>
  </conditionalFormatting>
  <conditionalFormatting sqref="S68">
    <cfRule type="cellIs" dxfId="981" priority="15" operator="equal">
      <formula>0</formula>
    </cfRule>
  </conditionalFormatting>
  <conditionalFormatting sqref="T68">
    <cfRule type="cellIs" dxfId="980" priority="14" operator="equal">
      <formula>0</formula>
    </cfRule>
  </conditionalFormatting>
  <conditionalFormatting sqref="T66:T67">
    <cfRule type="cellIs" dxfId="979" priority="13" operator="equal">
      <formula>0</formula>
    </cfRule>
  </conditionalFormatting>
  <conditionalFormatting sqref="V91:AD93">
    <cfRule type="cellIs" dxfId="978" priority="12" stopIfTrue="1" operator="greaterThanOrEqual">
      <formula>V$6</formula>
    </cfRule>
  </conditionalFormatting>
  <conditionalFormatting sqref="U91:U93">
    <cfRule type="cellIs" dxfId="977" priority="11" operator="between">
      <formula>59</formula>
      <formula>1</formula>
    </cfRule>
  </conditionalFormatting>
  <conditionalFormatting sqref="S91:S92">
    <cfRule type="cellIs" dxfId="976" priority="10" operator="equal">
      <formula>0</formula>
    </cfRule>
  </conditionalFormatting>
  <conditionalFormatting sqref="S93">
    <cfRule type="cellIs" dxfId="975" priority="9" operator="equal">
      <formula>0</formula>
    </cfRule>
  </conditionalFormatting>
  <conditionalFormatting sqref="T93">
    <cfRule type="cellIs" dxfId="974" priority="8" operator="equal">
      <formula>0</formula>
    </cfRule>
  </conditionalFormatting>
  <conditionalFormatting sqref="T91:T92">
    <cfRule type="cellIs" dxfId="973" priority="7" operator="equal">
      <formula>0</formula>
    </cfRule>
  </conditionalFormatting>
  <conditionalFormatting sqref="V117:AD119">
    <cfRule type="cellIs" dxfId="972" priority="6" stopIfTrue="1" operator="greaterThanOrEqual">
      <formula>V$6</formula>
    </cfRule>
  </conditionalFormatting>
  <conditionalFormatting sqref="U117:U119">
    <cfRule type="cellIs" dxfId="971" priority="5" operator="between">
      <formula>59</formula>
      <formula>1</formula>
    </cfRule>
  </conditionalFormatting>
  <conditionalFormatting sqref="S117:S118">
    <cfRule type="cellIs" dxfId="970" priority="4" operator="equal">
      <formula>0</formula>
    </cfRule>
  </conditionalFormatting>
  <conditionalFormatting sqref="S119">
    <cfRule type="cellIs" dxfId="969" priority="3" operator="equal">
      <formula>0</formula>
    </cfRule>
  </conditionalFormatting>
  <conditionalFormatting sqref="T119">
    <cfRule type="cellIs" dxfId="968" priority="2" operator="equal">
      <formula>0</formula>
    </cfRule>
  </conditionalFormatting>
  <conditionalFormatting sqref="T117:T118">
    <cfRule type="cellIs" dxfId="967" priority="1" operator="equal">
      <formula>0</formula>
    </cfRule>
  </conditionalFormatting>
  <dataValidations count="2">
    <dataValidation type="list" allowBlank="1" showInputMessage="1" showErrorMessage="1" sqref="B11 B790 B763 B736 B709 B682 B655 B628 B601 B574 B547 B520 B493 B466 B439 B412 B385 B358 B331 B304 B277 B250 B223 B196 B169 B142 B116 B65 B38">
      <formula1>НасПункт</formula1>
    </dataValidation>
    <dataValidation type="list" allowBlank="1" showInputMessage="1" showErrorMessage="1" sqref="F5:P5 V5:AF5">
      <formula1>ПоказателиГВС</formula1>
    </dataValidation>
  </dataValidations>
  <pageMargins left="0.7" right="0.7" top="0.75" bottom="0.75" header="0.3" footer="0.3"/>
  <pageSetup paperSize="9" scale="2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  <outlinePr summaryBelow="0" summaryRight="0"/>
    <pageSetUpPr fitToPage="1"/>
  </sheetPr>
  <dimension ref="A1:AH814"/>
  <sheetViews>
    <sheetView zoomScale="90" zoomScaleNormal="90" workbookViewId="0">
      <pane xSplit="2" ySplit="8" topLeftCell="D9" activePane="bottomRight" state="frozen"/>
      <selection pane="topRight" activeCell="C1" sqref="C1"/>
      <selection pane="bottomLeft" activeCell="A11" sqref="A11"/>
      <selection pane="bottomRight" activeCell="B1" sqref="B1:B4"/>
    </sheetView>
  </sheetViews>
  <sheetFormatPr defaultRowHeight="15" outlineLevelRow="1" outlineLevelCol="1" x14ac:dyDescent="0.25"/>
  <cols>
    <col min="1" max="1" width="3.7109375" customWidth="1"/>
    <col min="2" max="3" width="21.7109375" customWidth="1"/>
    <col min="4" max="4" width="10.7109375" customWidth="1"/>
    <col min="5" max="5" width="12.7109375" customWidth="1"/>
    <col min="6" max="7" width="9.7109375" customWidth="1" outlineLevel="1"/>
    <col min="8" max="8" width="10.140625" customWidth="1" outlineLevel="1"/>
    <col min="9" max="13" width="9.7109375" customWidth="1" outlineLevel="1"/>
    <col min="14" max="14" width="11.42578125" customWidth="1" outlineLevel="1"/>
    <col min="15" max="16" width="9.7109375" customWidth="1" outlineLevel="1"/>
    <col min="17" max="18" width="7.7109375" customWidth="1"/>
    <col min="19" max="19" width="29.5703125" customWidth="1"/>
    <col min="20" max="20" width="10.7109375" customWidth="1"/>
    <col min="21" max="21" width="12.7109375" customWidth="1"/>
    <col min="22" max="23" width="9.7109375" customWidth="1" outlineLevel="1"/>
    <col min="24" max="24" width="10.140625" customWidth="1" outlineLevel="1"/>
    <col min="25" max="29" width="9.7109375" customWidth="1" outlineLevel="1"/>
    <col min="30" max="30" width="11.42578125" customWidth="1" outlineLevel="1"/>
    <col min="31" max="32" width="9.7109375" customWidth="1" outlineLevel="1"/>
    <col min="33" max="34" width="7.7109375" customWidth="1"/>
  </cols>
  <sheetData>
    <row r="1" spans="1:34" ht="18" customHeight="1" x14ac:dyDescent="0.25">
      <c r="A1" s="16"/>
      <c r="B1" s="18" t="str">
        <f>"Сводная таблица результатов исследований качества горячей воды в закрытой системе горячего водоснабжения за 3 квартал "&amp;НАЧАЛО!$F$6&amp;" года"</f>
        <v>Сводная таблица результатов исследований качества горячей воды в закрытой системе горячего водоснабжения за 3 квартал 2019 года</v>
      </c>
      <c r="C1" s="16"/>
      <c r="D1" s="17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ht="18" customHeight="1" x14ac:dyDescent="0.25">
      <c r="A2" s="16"/>
      <c r="B2" s="18" t="str">
        <f>НАЧАЛО!F2</f>
        <v>Удорский филиал АО "Коми тепловая компания"</v>
      </c>
      <c r="C2" s="16"/>
      <c r="D2" s="17"/>
      <c r="E2" s="16"/>
      <c r="F2" s="16"/>
      <c r="G2" s="16"/>
      <c r="H2" s="17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4" ht="27" customHeight="1" x14ac:dyDescent="0.25">
      <c r="A3" s="19"/>
      <c r="B3" s="130" t="s">
        <v>41</v>
      </c>
      <c r="C3" s="129" t="s">
        <v>86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 t="s">
        <v>87</v>
      </c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</row>
    <row r="4" spans="1:34" ht="27" customHeight="1" x14ac:dyDescent="0.25">
      <c r="A4" s="19"/>
      <c r="B4" s="131"/>
      <c r="C4" s="130" t="s">
        <v>44</v>
      </c>
      <c r="D4" s="130" t="s">
        <v>43</v>
      </c>
      <c r="E4" s="126" t="s">
        <v>63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36" t="s">
        <v>45</v>
      </c>
      <c r="R4" s="136"/>
      <c r="S4" s="130" t="s">
        <v>56</v>
      </c>
      <c r="T4" s="130" t="s">
        <v>43</v>
      </c>
      <c r="U4" s="126" t="s">
        <v>63</v>
      </c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36" t="s">
        <v>45</v>
      </c>
      <c r="AH4" s="136"/>
    </row>
    <row r="5" spans="1:34" ht="24" customHeight="1" x14ac:dyDescent="0.25">
      <c r="A5" s="20"/>
      <c r="B5" s="131"/>
      <c r="C5" s="131"/>
      <c r="D5" s="131"/>
      <c r="E5" s="78" t="s">
        <v>70</v>
      </c>
      <c r="F5" s="80" t="s">
        <v>99</v>
      </c>
      <c r="G5" s="80" t="s">
        <v>100</v>
      </c>
      <c r="H5" s="80" t="s">
        <v>1</v>
      </c>
      <c r="I5" s="80" t="s">
        <v>0</v>
      </c>
      <c r="J5" s="80" t="s">
        <v>62</v>
      </c>
      <c r="K5" s="80" t="s">
        <v>2</v>
      </c>
      <c r="L5" s="80" t="s">
        <v>3</v>
      </c>
      <c r="M5" s="80" t="s">
        <v>65</v>
      </c>
      <c r="N5" s="80" t="s">
        <v>67</v>
      </c>
      <c r="O5" s="80"/>
      <c r="P5" s="80"/>
      <c r="Q5" s="136" t="s">
        <v>92</v>
      </c>
      <c r="R5" s="136" t="s">
        <v>94</v>
      </c>
      <c r="S5" s="131"/>
      <c r="T5" s="131"/>
      <c r="U5" s="78" t="s">
        <v>70</v>
      </c>
      <c r="V5" s="80" t="s">
        <v>99</v>
      </c>
      <c r="W5" s="80" t="s">
        <v>100</v>
      </c>
      <c r="X5" s="80" t="s">
        <v>1</v>
      </c>
      <c r="Y5" s="80" t="s">
        <v>0</v>
      </c>
      <c r="Z5" s="80" t="s">
        <v>62</v>
      </c>
      <c r="AA5" s="80" t="s">
        <v>2</v>
      </c>
      <c r="AB5" s="80" t="s">
        <v>3</v>
      </c>
      <c r="AC5" s="80" t="s">
        <v>65</v>
      </c>
      <c r="AD5" s="80" t="s">
        <v>67</v>
      </c>
      <c r="AE5" s="80"/>
      <c r="AF5" s="80"/>
      <c r="AG5" s="136" t="s">
        <v>92</v>
      </c>
      <c r="AH5" s="136" t="s">
        <v>94</v>
      </c>
    </row>
    <row r="6" spans="1:34" ht="15" customHeight="1" x14ac:dyDescent="0.25">
      <c r="A6" s="21"/>
      <c r="B6" s="131"/>
      <c r="C6" s="131"/>
      <c r="D6" s="131"/>
      <c r="E6" s="81">
        <v>60</v>
      </c>
      <c r="F6" s="81">
        <f>IF(F5=0,"",VLOOKUP(F5,НАЧАЛО!$C$125:$E$175,MATCH(НАЧАЛО!$E$123,НАЧАЛО!$C$123:$E$123,0),0))</f>
        <v>2</v>
      </c>
      <c r="G6" s="81">
        <f>IF(G5=0,"",VLOOKUP(G5,НАЧАЛО!$C$125:$E$175,MATCH(НАЧАЛО!$E$123,НАЧАЛО!$C$123:$E$123,0),0))</f>
        <v>2</v>
      </c>
      <c r="H6" s="81">
        <f>IF(H5=0,"",VLOOKUP(H5,НАЧАЛО!$C$125:$E$175,MATCH(НАЧАЛО!$E$123,НАЧАЛО!$C$123:$E$123,0),0))</f>
        <v>20</v>
      </c>
      <c r="I6" s="81">
        <f>IF(I5=0,"",VLOOKUP(I5,НАЧАЛО!$C$125:$E$175,MATCH(НАЧАЛО!$E$123,НАЧАЛО!$C$123:$E$123,0),0))</f>
        <v>1.5</v>
      </c>
      <c r="J6" s="81">
        <f>IF(J5=0,"",VLOOKUP(J5,НАЧАЛО!$C$125:$E$175,MATCH(НАЧАЛО!$E$123,НАЧАЛО!$C$123:$E$123,0),0))</f>
        <v>9</v>
      </c>
      <c r="K6" s="81">
        <f>IF(K5=0,"",VLOOKUP(K5,НАЧАЛО!$C$125:$E$175,MATCH(НАЧАЛО!$E$123,НАЧАЛО!$C$123:$E$123,0),0))</f>
        <v>0.3</v>
      </c>
      <c r="L6" s="81">
        <f>IF(L5=0,"",VLOOKUP(L5,НАЧАЛО!$C$125:$E$175,MATCH(НАЧАЛО!$E$123,НАЧАЛО!$C$123:$E$123,0),0))</f>
        <v>0.1</v>
      </c>
      <c r="M6" s="81">
        <f>IF(M5=0,"",VLOOKUP(M5,НАЧАЛО!$C$125:$E$175,MATCH(НАЧАЛО!$E$123,НАЧАЛО!$C$123:$E$123,0),0))</f>
        <v>5</v>
      </c>
      <c r="N6" s="81">
        <f>IF(N5=0,"",VLOOKUP(N5,НАЧАЛО!$C$125:$E$175,MATCH(НАЧАЛО!$E$123,НАЧАЛО!$C$123:$E$123,0),0))</f>
        <v>3.0000000000000001E-3</v>
      </c>
      <c r="O6" s="81" t="str">
        <f>IF(O5=0,"",VLOOKUP(O5,НАЧАЛО!$C$125:$E$175,MATCH(НАЧАЛО!$E$123,НАЧАЛО!$C$123:$E$123,0),0))</f>
        <v/>
      </c>
      <c r="P6" s="81" t="str">
        <f>IF(P5=0,"",VLOOKUP(P5,НАЧАЛО!$C$125:$E$175,MATCH(НАЧАЛО!$E$123,НАЧАЛО!$C$123:$E$123,0),0))</f>
        <v/>
      </c>
      <c r="Q6" s="136"/>
      <c r="R6" s="136"/>
      <c r="S6" s="131"/>
      <c r="T6" s="131"/>
      <c r="U6" s="81">
        <v>60</v>
      </c>
      <c r="V6" s="81">
        <f>IF(V5=0,"",VLOOKUP(V5,НАЧАЛО!$C$125:$E$175,MATCH(НАЧАЛО!$E$123,НАЧАЛО!$C$123:$E$123,0),0))</f>
        <v>2</v>
      </c>
      <c r="W6" s="81">
        <f>IF(W5=0,"",VLOOKUP(W5,НАЧАЛО!$C$125:$E$175,MATCH(НАЧАЛО!$E$123,НАЧАЛО!$C$123:$E$123,0),0))</f>
        <v>2</v>
      </c>
      <c r="X6" s="81">
        <f>IF(X5=0,"",VLOOKUP(X5,НАЧАЛО!$C$125:$E$175,MATCH(НАЧАЛО!$E$123,НАЧАЛО!$C$123:$E$123,0),0))</f>
        <v>20</v>
      </c>
      <c r="Y6" s="81">
        <f>IF(Y5=0,"",VLOOKUP(Y5,НАЧАЛО!$C$125:$E$175,MATCH(НАЧАЛО!$E$123,НАЧАЛО!$C$123:$E$123,0),0))</f>
        <v>1.5</v>
      </c>
      <c r="Z6" s="81">
        <f>IF(Z5=0,"",VLOOKUP(Z5,НАЧАЛО!$C$125:$E$175,MATCH(НАЧАЛО!$E$123,НАЧАЛО!$C$123:$E$123,0),0))</f>
        <v>9</v>
      </c>
      <c r="AA6" s="81">
        <f>IF(AA5=0,"",VLOOKUP(AA5,НАЧАЛО!$C$125:$E$175,MATCH(НАЧАЛО!$E$123,НАЧАЛО!$C$123:$E$123,0),0))</f>
        <v>0.3</v>
      </c>
      <c r="AB6" s="81">
        <f>IF(AB5=0,"",VLOOKUP(AB5,НАЧАЛО!$C$125:$E$175,MATCH(НАЧАЛО!$E$123,НАЧАЛО!$C$123:$E$123,0),0))</f>
        <v>0.1</v>
      </c>
      <c r="AC6" s="81">
        <f>IF(AC5=0,"",VLOOKUP(AC5,НАЧАЛО!$C$125:$E$175,MATCH(НАЧАЛО!$E$123,НАЧАЛО!$C$123:$E$123,0),0))</f>
        <v>5</v>
      </c>
      <c r="AD6" s="81">
        <f>IF(AD5=0,"",VLOOKUP(AD5,НАЧАЛО!$C$125:$E$175,MATCH(НАЧАЛО!$E$123,НАЧАЛО!$C$123:$E$123,0),0))</f>
        <v>3.0000000000000001E-3</v>
      </c>
      <c r="AE6" s="81" t="str">
        <f>IF(AE5=0,"",VLOOKUP(AE5,НАЧАЛО!$C$125:$E$175,MATCH(НАЧАЛО!$E$123,НАЧАЛО!$C$123:$E$123,0),0))</f>
        <v/>
      </c>
      <c r="AF6" s="81" t="str">
        <f>IF(AF5=0,"",VLOOKUP(AF5,НАЧАЛО!$C$125:$E$175,MATCH(НАЧАЛО!$E$123,НАЧАЛО!$C$123:$E$123,0),0))</f>
        <v/>
      </c>
      <c r="AG6" s="136"/>
      <c r="AH6" s="136"/>
    </row>
    <row r="7" spans="1:34" ht="15" customHeight="1" x14ac:dyDescent="0.25">
      <c r="A7" s="21"/>
      <c r="B7" s="132"/>
      <c r="C7" s="132"/>
      <c r="D7" s="132"/>
      <c r="E7" s="79" t="s">
        <v>55</v>
      </c>
      <c r="F7" s="79" t="str">
        <f>IF(F5=0,"",VLOOKUP(F5,НАЧАЛО!$C$125:$E$175,MATCH(НАЧАЛО!$D$123,НАЧАЛО!$C$123:$E$123,0),0))</f>
        <v>балла</v>
      </c>
      <c r="G7" s="79" t="str">
        <f>IF(G5=0,"",VLOOKUP(G5,НАЧАЛО!$C$125:$E$175,MATCH(НАЧАЛО!$D$123,НАЧАЛО!$C$123:$E$123,0),0))</f>
        <v>балла</v>
      </c>
      <c r="H7" s="79" t="str">
        <f>IF(H5=0,"",VLOOKUP(H5,НАЧАЛО!$C$125:$E$175,MATCH(НАЧАЛО!$D$123,НАЧАЛО!$C$123:$E$123,0),0))</f>
        <v>градусов</v>
      </c>
      <c r="I7" s="79" t="str">
        <f>IF(I5=0,"",VLOOKUP(I5,НАЧАЛО!$C$125:$E$175,MATCH(НАЧАЛО!$D$123,НАЧАЛО!$C$123:$E$123,0),0))</f>
        <v>мг/куб.дм</v>
      </c>
      <c r="J7" s="79" t="str">
        <f>IF(J5=0,"",VLOOKUP(J5,НАЧАЛО!$C$125:$E$175,MATCH(НАЧАЛО!$D$123,НАЧАЛО!$C$123:$E$123,0),0))</f>
        <v>единиц</v>
      </c>
      <c r="K7" s="79" t="str">
        <f>IF(K5=0,"",VLOOKUP(K5,НАЧАЛО!$C$125:$E$175,MATCH(НАЧАЛО!$D$123,НАЧАЛО!$C$123:$E$123,0),0))</f>
        <v>мг/куб.дм</v>
      </c>
      <c r="L7" s="79" t="str">
        <f>IF(L5=0,"",VLOOKUP(L5,НАЧАЛО!$C$125:$E$175,MATCH(НАЧАЛО!$D$123,НАЧАЛО!$C$123:$E$123,0),0))</f>
        <v>мг/куб.дм</v>
      </c>
      <c r="M7" s="79" t="str">
        <f>IF(M5=0,"",VLOOKUP(M5,НАЧАЛО!$C$125:$E$175,MATCH(НАЧАЛО!$D$123,НАЧАЛО!$C$123:$E$123,0),0))</f>
        <v>мг/куб.дм</v>
      </c>
      <c r="N7" s="79" t="str">
        <f>IF(N5=0,"",VLOOKUP(N5,НАЧАЛО!$C$125:$E$175,MATCH(НАЧАЛО!$D$123,НАЧАЛО!$C$123:$E$123,0),0))</f>
        <v>мг/куб.дм</v>
      </c>
      <c r="O7" s="79" t="str">
        <f>IF(O5=0,"",VLOOKUP(O5,НАЧАЛО!$C$125:$E$175,MATCH(НАЧАЛО!$D$123,НАЧАЛО!$C$123:$E$123,0),0))</f>
        <v/>
      </c>
      <c r="P7" s="79" t="str">
        <f>IF(P5=0,"",VLOOKUP(P5,НАЧАЛО!$C$125:$E$175,MATCH(НАЧАЛО!$D$123,НАЧАЛО!$C$123:$E$123,0),0))</f>
        <v/>
      </c>
      <c r="Q7" s="136"/>
      <c r="R7" s="136"/>
      <c r="S7" s="132"/>
      <c r="T7" s="132"/>
      <c r="U7" s="79" t="s">
        <v>55</v>
      </c>
      <c r="V7" s="79" t="str">
        <f>IF(V5=0,"",VLOOKUP(V5,НАЧАЛО!$C$125:$E$175,MATCH(НАЧАЛО!$D$123,НАЧАЛО!$C$123:$E$123,0),0))</f>
        <v>балла</v>
      </c>
      <c r="W7" s="79" t="str">
        <f>IF(W5=0,"",VLOOKUP(W5,НАЧАЛО!$C$125:$E$175,MATCH(НАЧАЛО!$D$123,НАЧАЛО!$C$123:$E$123,0),0))</f>
        <v>балла</v>
      </c>
      <c r="X7" s="79" t="str">
        <f>IF(X5=0,"",VLOOKUP(X5,НАЧАЛО!$C$125:$E$175,MATCH(НАЧАЛО!$D$123,НАЧАЛО!$C$123:$E$123,0),0))</f>
        <v>градусов</v>
      </c>
      <c r="Y7" s="79" t="str">
        <f>IF(Y5=0,"",VLOOKUP(Y5,НАЧАЛО!$C$125:$E$175,MATCH(НАЧАЛО!$D$123,НАЧАЛО!$C$123:$E$123,0),0))</f>
        <v>мг/куб.дм</v>
      </c>
      <c r="Z7" s="79" t="str">
        <f>IF(Z5=0,"",VLOOKUP(Z5,НАЧАЛО!$C$125:$E$175,MATCH(НАЧАЛО!$D$123,НАЧАЛО!$C$123:$E$123,0),0))</f>
        <v>единиц</v>
      </c>
      <c r="AA7" s="79" t="str">
        <f>IF(AA5=0,"",VLOOKUP(AA5,НАЧАЛО!$C$125:$E$175,MATCH(НАЧАЛО!$D$123,НАЧАЛО!$C$123:$E$123,0),0))</f>
        <v>мг/куб.дм</v>
      </c>
      <c r="AB7" s="79" t="str">
        <f>IF(AB5=0,"",VLOOKUP(AB5,НАЧАЛО!$C$125:$E$175,MATCH(НАЧАЛО!$D$123,НАЧАЛО!$C$123:$E$123,0),0))</f>
        <v>мг/куб.дм</v>
      </c>
      <c r="AC7" s="79" t="str">
        <f>IF(AC5=0,"",VLOOKUP(AC5,НАЧАЛО!$C$125:$E$175,MATCH(НАЧАЛО!$D$123,НАЧАЛО!$C$123:$E$123,0),0))</f>
        <v>мг/куб.дм</v>
      </c>
      <c r="AD7" s="79" t="str">
        <f>IF(AD5=0,"",VLOOKUP(AD5,НАЧАЛО!$C$125:$E$175,MATCH(НАЧАЛО!$D$123,НАЧАЛО!$C$123:$E$123,0),0))</f>
        <v>мг/куб.дм</v>
      </c>
      <c r="AE7" s="79" t="str">
        <f>IF(AE5=0,"",VLOOKUP(AE5,НАЧАЛО!$C$125:$E$175,MATCH(НАЧАЛО!$D$123,НАЧАЛО!$C$123:$E$123,0),0))</f>
        <v/>
      </c>
      <c r="AF7" s="79" t="str">
        <f>IF(AF5=0,"",VLOOKUP(AF5,НАЧАЛО!$C$125:$E$175,MATCH(НАЧАЛО!$D$123,НАЧАЛО!$C$123:$E$123,0),0))</f>
        <v/>
      </c>
      <c r="AG7" s="136"/>
      <c r="AH7" s="136"/>
    </row>
    <row r="8" spans="1:34" ht="15" customHeight="1" x14ac:dyDescent="0.25">
      <c r="A8" s="59"/>
      <c r="B8" s="58">
        <v>1</v>
      </c>
      <c r="C8" s="58">
        <f>B8+1</f>
        <v>2</v>
      </c>
      <c r="D8" s="58">
        <f t="shared" ref="D8:AH8" si="0">C8+1</f>
        <v>3</v>
      </c>
      <c r="E8" s="58">
        <f t="shared" si="0"/>
        <v>4</v>
      </c>
      <c r="F8" s="58">
        <f t="shared" si="0"/>
        <v>5</v>
      </c>
      <c r="G8" s="58">
        <f t="shared" si="0"/>
        <v>6</v>
      </c>
      <c r="H8" s="58">
        <f t="shared" si="0"/>
        <v>7</v>
      </c>
      <c r="I8" s="58">
        <f t="shared" si="0"/>
        <v>8</v>
      </c>
      <c r="J8" s="58">
        <f t="shared" si="0"/>
        <v>9</v>
      </c>
      <c r="K8" s="58">
        <f t="shared" si="0"/>
        <v>10</v>
      </c>
      <c r="L8" s="58">
        <f t="shared" si="0"/>
        <v>11</v>
      </c>
      <c r="M8" s="58">
        <f t="shared" si="0"/>
        <v>12</v>
      </c>
      <c r="N8" s="58">
        <f t="shared" si="0"/>
        <v>13</v>
      </c>
      <c r="O8" s="58">
        <f t="shared" si="0"/>
        <v>14</v>
      </c>
      <c r="P8" s="58">
        <f t="shared" si="0"/>
        <v>15</v>
      </c>
      <c r="Q8" s="58">
        <f t="shared" si="0"/>
        <v>16</v>
      </c>
      <c r="R8" s="58">
        <f t="shared" si="0"/>
        <v>17</v>
      </c>
      <c r="S8" s="58">
        <f t="shared" si="0"/>
        <v>18</v>
      </c>
      <c r="T8" s="58">
        <f t="shared" si="0"/>
        <v>19</v>
      </c>
      <c r="U8" s="58">
        <f t="shared" si="0"/>
        <v>20</v>
      </c>
      <c r="V8" s="58">
        <f t="shared" si="0"/>
        <v>21</v>
      </c>
      <c r="W8" s="58">
        <f t="shared" si="0"/>
        <v>22</v>
      </c>
      <c r="X8" s="58">
        <f t="shared" si="0"/>
        <v>23</v>
      </c>
      <c r="Y8" s="58">
        <f t="shared" si="0"/>
        <v>24</v>
      </c>
      <c r="Z8" s="58">
        <f t="shared" si="0"/>
        <v>25</v>
      </c>
      <c r="AA8" s="58">
        <f t="shared" si="0"/>
        <v>26</v>
      </c>
      <c r="AB8" s="58">
        <f t="shared" si="0"/>
        <v>27</v>
      </c>
      <c r="AC8" s="58">
        <f t="shared" si="0"/>
        <v>28</v>
      </c>
      <c r="AD8" s="58">
        <f t="shared" si="0"/>
        <v>29</v>
      </c>
      <c r="AE8" s="58">
        <f t="shared" si="0"/>
        <v>30</v>
      </c>
      <c r="AF8" s="58">
        <f t="shared" si="0"/>
        <v>31</v>
      </c>
      <c r="AG8" s="58">
        <f t="shared" si="0"/>
        <v>32</v>
      </c>
      <c r="AH8" s="58">
        <f t="shared" si="0"/>
        <v>33</v>
      </c>
    </row>
    <row r="9" spans="1:34" ht="18" customHeight="1" x14ac:dyDescent="0.25">
      <c r="A9" s="60">
        <v>1</v>
      </c>
      <c r="B9" s="127" t="str">
        <f>"Итого за 3 квартал "&amp;НАЧАЛО!$F$6&amp;" года"</f>
        <v>Итого за 3 квартал 2019 года</v>
      </c>
      <c r="C9" s="45" t="s">
        <v>4</v>
      </c>
      <c r="D9" s="46"/>
      <c r="E9" s="6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51">
        <f>SUMIF($C$11:$C$813,$C$9,Q11:Q813)</f>
        <v>0</v>
      </c>
      <c r="R9" s="51">
        <f>SUMIF($C$11:$C$813,$C$9,R11:R813)</f>
        <v>0</v>
      </c>
      <c r="S9" s="45" t="s">
        <v>4</v>
      </c>
      <c r="T9" s="49"/>
      <c r="U9" s="67"/>
      <c r="V9" s="49"/>
      <c r="W9" s="49"/>
      <c r="X9" s="49"/>
      <c r="Y9" s="49"/>
      <c r="Z9" s="49"/>
      <c r="AA9" s="49"/>
      <c r="AB9" s="49"/>
      <c r="AC9" s="49"/>
      <c r="AD9" s="49"/>
      <c r="AE9" s="49"/>
      <c r="AF9" s="50"/>
      <c r="AG9" s="51">
        <f>SUMIF($C$11:$C$813,$C$9,AG11:AG813)</f>
        <v>0</v>
      </c>
      <c r="AH9" s="51">
        <f>SUMIF($C$11:$C$813,$C$9,AH11:AH813)</f>
        <v>0</v>
      </c>
    </row>
    <row r="10" spans="1:34" ht="18" customHeight="1" x14ac:dyDescent="0.25">
      <c r="A10" s="60">
        <v>1</v>
      </c>
      <c r="B10" s="128"/>
      <c r="C10" s="52" t="s">
        <v>5</v>
      </c>
      <c r="D10" s="53"/>
      <c r="E10" s="72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  <c r="Q10" s="51">
        <f>SUMIF($C$11:$C$813,$C$10,Q11:Q813)</f>
        <v>0</v>
      </c>
      <c r="R10" s="51">
        <f>SUMIF($C$11:$C$813,$C$10,R11:R813)</f>
        <v>0</v>
      </c>
      <c r="S10" s="52" t="s">
        <v>5</v>
      </c>
      <c r="T10" s="49"/>
      <c r="U10" s="72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50"/>
      <c r="AG10" s="51">
        <f>SUMIF($C$11:$C$813,$C$10,AG11:AG813)</f>
        <v>0</v>
      </c>
      <c r="AH10" s="51">
        <f>SUMIF($C$11:$C$813,$C$10,AH11:AH813)</f>
        <v>0</v>
      </c>
    </row>
    <row r="11" spans="1:34" ht="15" hidden="1" customHeight="1" x14ac:dyDescent="0.25">
      <c r="A11" s="60">
        <f>IF((SUM(D11:R11)+SUM(S11:AH11))=0,0,1)</f>
        <v>0</v>
      </c>
      <c r="B11" s="124" t="s">
        <v>139</v>
      </c>
      <c r="C11" s="8" t="s">
        <v>4</v>
      </c>
      <c r="D11" s="22"/>
      <c r="E11" s="6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  <c r="Q11" s="27">
        <f>COUNTIF(Q13:Q37,"-")</f>
        <v>0</v>
      </c>
      <c r="R11" s="27">
        <f>COUNTIF(R13:R37,"-")</f>
        <v>0</v>
      </c>
      <c r="S11" s="8" t="s">
        <v>4</v>
      </c>
      <c r="T11" s="25"/>
      <c r="U11" s="62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6"/>
      <c r="AG11" s="27">
        <f>COUNTIF(AG13:AG37,"-")</f>
        <v>0</v>
      </c>
      <c r="AH11" s="27">
        <f>COUNTIF(AH13:AH37,"-")</f>
        <v>0</v>
      </c>
    </row>
    <row r="12" spans="1:34" ht="15" customHeight="1" x14ac:dyDescent="0.25">
      <c r="A12" s="60">
        <f t="shared" ref="A12:A71" si="1">IF((SUM(D12:R12)+SUM(S12:AH12))=0,0,1)</f>
        <v>0</v>
      </c>
      <c r="B12" s="125"/>
      <c r="C12" s="8" t="s">
        <v>5</v>
      </c>
      <c r="D12" s="22"/>
      <c r="E12" s="6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/>
      <c r="Q12" s="27">
        <f>COUNTIF(Q13:Q37,"-")+COUNTIF(Q13:Q37,"+")</f>
        <v>0</v>
      </c>
      <c r="R12" s="27">
        <f>COUNTIF(R13:R37,"-")+COUNTIF(R13:R37,"+")</f>
        <v>0</v>
      </c>
      <c r="S12" s="8" t="s">
        <v>5</v>
      </c>
      <c r="T12" s="25"/>
      <c r="U12" s="62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6"/>
      <c r="AG12" s="27">
        <f>COUNTIF(AG13:AG37,"-")+COUNTIF(AG13:AG37,"+")</f>
        <v>0</v>
      </c>
      <c r="AH12" s="27">
        <f>COUNTIF(AH13:AH37,"-")+COUNTIF(AH13:AH37,"+")</f>
        <v>0</v>
      </c>
    </row>
    <row r="13" spans="1:34" ht="24.75" customHeight="1" outlineLevel="1" x14ac:dyDescent="0.25">
      <c r="A13" s="60">
        <f t="shared" si="1"/>
        <v>0</v>
      </c>
      <c r="B13" s="15" t="str">
        <f>B11</f>
        <v>пгт. Усогорск</v>
      </c>
      <c r="C13" s="31"/>
      <c r="D13" s="10"/>
      <c r="E13" s="32"/>
      <c r="F13" s="32"/>
      <c r="G13" s="32"/>
      <c r="H13" s="32"/>
      <c r="I13" s="32"/>
      <c r="J13" s="32"/>
      <c r="K13" s="32"/>
      <c r="L13" s="32"/>
      <c r="M13" s="32"/>
      <c r="N13" s="91"/>
      <c r="O13" s="32"/>
      <c r="P13" s="32"/>
      <c r="Q13" s="76" t="str">
        <f>IF(E13=0,"",IF(E13&gt;=$E$6,"+","-"))</f>
        <v/>
      </c>
      <c r="R13" s="76" t="str">
        <f>IF(C13&gt;0,IF(AND(F13&lt;=$F$6,G13&lt;=$G$6,H13&lt;=$H$6,I13&lt;=$I$6,J13&lt;=$J$6,K13&lt;=$K$6,L13&lt;=$L$6,M13&lt;=$M$6,N13&lt;=$N$6,O13&lt;=$O$6,P13&lt;=$P$6),"+","-"),"")</f>
        <v/>
      </c>
      <c r="S13" s="31"/>
      <c r="T13" s="10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76" t="str">
        <f>IF(U13=0,"",IF(U13&gt;=$U$6,"+","-"))</f>
        <v/>
      </c>
      <c r="AH13" s="76" t="str">
        <f>IF(S13&gt;0,IF(AND(V13&lt;=$V$6,W13&lt;=$W$6,X13&lt;=$X$6,Y13&lt;=$Y$6,Z13&lt;=$Z$6,AA13&lt;=$AA$6,AB13&lt;=$AB$6,AC13&lt;=$AC$6,AD13&lt;=$AD$6,AE13&lt;=$AE$6,AF13&lt;=$AF$6),"+","-"),"")</f>
        <v/>
      </c>
    </row>
    <row r="14" spans="1:34" ht="24.75" customHeight="1" outlineLevel="1" x14ac:dyDescent="0.25">
      <c r="A14" s="60">
        <f t="shared" si="1"/>
        <v>0</v>
      </c>
      <c r="B14" s="15" t="str">
        <f>B13</f>
        <v>пгт. Усогорск</v>
      </c>
      <c r="C14" s="31"/>
      <c r="D14" s="10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76" t="str">
        <f t="shared" ref="Q14:Q36" si="2">IF(E14=0,"",IF(E14&gt;=$E$6,"+","-"))</f>
        <v/>
      </c>
      <c r="R14" s="76" t="str">
        <f t="shared" ref="R14:R37" si="3">IF(C14&gt;0,IF(AND(F14&lt;=$F$6,G14&lt;=$G$6,H14&lt;=$H$6,I14&lt;=$I$6,J14&lt;=$J$6,K14&lt;=$K$6,L14&lt;=$L$6,M14&lt;=$M$6,N14&lt;=$N$6,O14&lt;=$O$6,P14&lt;=$P$6),"+","-"),"")</f>
        <v/>
      </c>
      <c r="S14" s="31"/>
      <c r="T14" s="10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76" t="str">
        <f t="shared" ref="AG14:AG37" si="4">IF(U14=0,"",IF(U14&gt;=$U$6,"+","-"))</f>
        <v/>
      </c>
      <c r="AH14" s="76" t="str">
        <f t="shared" ref="AH14:AH37" si="5">IF(S14&gt;0,IF(AND(V14&lt;=$V$6,W14&lt;=$W$6,X14&lt;=$X$6,Y14&lt;=$Y$6,Z14&lt;=$Z$6,AA14&lt;=$AA$6,AB14&lt;=$AB$6,AC14&lt;=$AC$6,AD14&lt;=$AD$6,AE14&lt;=$AE$6,AF14&lt;=$AF$6),"+","-"),"")</f>
        <v/>
      </c>
    </row>
    <row r="15" spans="1:34" ht="15" customHeight="1" outlineLevel="1" x14ac:dyDescent="0.25">
      <c r="A15" s="60">
        <f t="shared" si="1"/>
        <v>0</v>
      </c>
      <c r="B15" s="15" t="str">
        <f t="shared" ref="B15:B37" si="6">B14</f>
        <v>пгт. Усогорск</v>
      </c>
      <c r="C15" s="31"/>
      <c r="D15" s="10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76" t="str">
        <f t="shared" si="2"/>
        <v/>
      </c>
      <c r="R15" s="76" t="str">
        <f t="shared" si="3"/>
        <v/>
      </c>
      <c r="S15" s="31"/>
      <c r="T15" s="10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76" t="str">
        <f t="shared" si="4"/>
        <v/>
      </c>
      <c r="AH15" s="76" t="str">
        <f t="shared" si="5"/>
        <v/>
      </c>
    </row>
    <row r="16" spans="1:34" ht="15" customHeight="1" outlineLevel="1" x14ac:dyDescent="0.25">
      <c r="A16" s="60">
        <f t="shared" si="1"/>
        <v>0</v>
      </c>
      <c r="B16" s="15" t="str">
        <f t="shared" si="6"/>
        <v>пгт. Усогорск</v>
      </c>
      <c r="C16" s="31"/>
      <c r="D16" s="10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76" t="str">
        <f t="shared" si="2"/>
        <v/>
      </c>
      <c r="R16" s="76" t="str">
        <f t="shared" si="3"/>
        <v/>
      </c>
      <c r="S16" s="31"/>
      <c r="T16" s="10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76" t="str">
        <f t="shared" si="4"/>
        <v/>
      </c>
      <c r="AH16" s="76" t="str">
        <f t="shared" si="5"/>
        <v/>
      </c>
    </row>
    <row r="17" spans="1:34" ht="15" customHeight="1" outlineLevel="1" x14ac:dyDescent="0.25">
      <c r="A17" s="60">
        <f t="shared" si="1"/>
        <v>0</v>
      </c>
      <c r="B17" s="15" t="str">
        <f t="shared" si="6"/>
        <v>пгт. Усогорск</v>
      </c>
      <c r="C17" s="31"/>
      <c r="D17" s="10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76" t="str">
        <f t="shared" si="2"/>
        <v/>
      </c>
      <c r="R17" s="76" t="str">
        <f t="shared" si="3"/>
        <v/>
      </c>
      <c r="S17" s="31"/>
      <c r="T17" s="10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76" t="str">
        <f t="shared" si="4"/>
        <v/>
      </c>
      <c r="AH17" s="76" t="str">
        <f t="shared" si="5"/>
        <v/>
      </c>
    </row>
    <row r="18" spans="1:34" ht="15" customHeight="1" outlineLevel="1" x14ac:dyDescent="0.25">
      <c r="A18" s="60">
        <f t="shared" si="1"/>
        <v>0</v>
      </c>
      <c r="B18" s="15" t="str">
        <f t="shared" si="6"/>
        <v>пгт. Усогорск</v>
      </c>
      <c r="C18" s="31"/>
      <c r="D18" s="10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76" t="str">
        <f t="shared" si="2"/>
        <v/>
      </c>
      <c r="R18" s="76" t="str">
        <f t="shared" si="3"/>
        <v/>
      </c>
      <c r="S18" s="31"/>
      <c r="T18" s="10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76" t="str">
        <f t="shared" si="4"/>
        <v/>
      </c>
      <c r="AH18" s="76" t="str">
        <f t="shared" si="5"/>
        <v/>
      </c>
    </row>
    <row r="19" spans="1:34" ht="15" customHeight="1" outlineLevel="1" x14ac:dyDescent="0.25">
      <c r="A19" s="60">
        <f t="shared" si="1"/>
        <v>0</v>
      </c>
      <c r="B19" s="15" t="str">
        <f t="shared" si="6"/>
        <v>пгт. Усогорск</v>
      </c>
      <c r="C19" s="31"/>
      <c r="D19" s="10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76" t="str">
        <f t="shared" si="2"/>
        <v/>
      </c>
      <c r="R19" s="76" t="str">
        <f t="shared" si="3"/>
        <v/>
      </c>
      <c r="S19" s="31"/>
      <c r="T19" s="10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76" t="str">
        <f t="shared" si="4"/>
        <v/>
      </c>
      <c r="AH19" s="76" t="str">
        <f t="shared" si="5"/>
        <v/>
      </c>
    </row>
    <row r="20" spans="1:34" ht="15" customHeight="1" outlineLevel="1" x14ac:dyDescent="0.25">
      <c r="A20" s="60">
        <f t="shared" si="1"/>
        <v>0</v>
      </c>
      <c r="B20" s="15" t="str">
        <f t="shared" si="6"/>
        <v>пгт. Усогорск</v>
      </c>
      <c r="C20" s="34"/>
      <c r="D20" s="10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76" t="str">
        <f t="shared" si="2"/>
        <v/>
      </c>
      <c r="R20" s="76" t="str">
        <f t="shared" si="3"/>
        <v/>
      </c>
      <c r="S20" s="34"/>
      <c r="T20" s="10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76" t="str">
        <f t="shared" si="4"/>
        <v/>
      </c>
      <c r="AH20" s="76" t="str">
        <f t="shared" si="5"/>
        <v/>
      </c>
    </row>
    <row r="21" spans="1:34" ht="15" customHeight="1" outlineLevel="1" x14ac:dyDescent="0.25">
      <c r="A21" s="60">
        <f t="shared" si="1"/>
        <v>0</v>
      </c>
      <c r="B21" s="15" t="str">
        <f t="shared" si="6"/>
        <v>пгт. Усогорск</v>
      </c>
      <c r="C21" s="34"/>
      <c r="D21" s="10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76" t="str">
        <f t="shared" si="2"/>
        <v/>
      </c>
      <c r="R21" s="76" t="str">
        <f t="shared" si="3"/>
        <v/>
      </c>
      <c r="S21" s="34"/>
      <c r="T21" s="10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76" t="str">
        <f t="shared" si="4"/>
        <v/>
      </c>
      <c r="AH21" s="76" t="str">
        <f t="shared" si="5"/>
        <v/>
      </c>
    </row>
    <row r="22" spans="1:34" ht="15" customHeight="1" outlineLevel="1" x14ac:dyDescent="0.25">
      <c r="A22" s="60">
        <f t="shared" si="1"/>
        <v>0</v>
      </c>
      <c r="B22" s="15" t="str">
        <f t="shared" si="6"/>
        <v>пгт. Усогорск</v>
      </c>
      <c r="C22" s="34"/>
      <c r="D22" s="10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6" t="str">
        <f t="shared" si="2"/>
        <v/>
      </c>
      <c r="R22" s="76" t="str">
        <f t="shared" si="3"/>
        <v/>
      </c>
      <c r="S22" s="34"/>
      <c r="T22" s="10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76" t="str">
        <f t="shared" si="4"/>
        <v/>
      </c>
      <c r="AH22" s="76" t="str">
        <f t="shared" si="5"/>
        <v/>
      </c>
    </row>
    <row r="23" spans="1:34" ht="15" customHeight="1" outlineLevel="1" x14ac:dyDescent="0.25">
      <c r="A23" s="60">
        <f t="shared" si="1"/>
        <v>0</v>
      </c>
      <c r="B23" s="15" t="str">
        <f t="shared" si="6"/>
        <v>пгт. Усогорск</v>
      </c>
      <c r="C23" s="34"/>
      <c r="D23" s="10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76" t="str">
        <f t="shared" si="2"/>
        <v/>
      </c>
      <c r="R23" s="76" t="str">
        <f t="shared" si="3"/>
        <v/>
      </c>
      <c r="S23" s="34"/>
      <c r="T23" s="10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76" t="str">
        <f t="shared" si="4"/>
        <v/>
      </c>
      <c r="AH23" s="76" t="str">
        <f t="shared" si="5"/>
        <v/>
      </c>
    </row>
    <row r="24" spans="1:34" ht="15" customHeight="1" outlineLevel="1" x14ac:dyDescent="0.25">
      <c r="A24" s="60">
        <f t="shared" si="1"/>
        <v>0</v>
      </c>
      <c r="B24" s="15" t="str">
        <f t="shared" si="6"/>
        <v>пгт. Усогорск</v>
      </c>
      <c r="C24" s="34"/>
      <c r="D24" s="10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76" t="str">
        <f t="shared" si="2"/>
        <v/>
      </c>
      <c r="R24" s="76" t="str">
        <f t="shared" si="3"/>
        <v/>
      </c>
      <c r="S24" s="34"/>
      <c r="T24" s="10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76" t="str">
        <f t="shared" si="4"/>
        <v/>
      </c>
      <c r="AH24" s="76" t="str">
        <f t="shared" si="5"/>
        <v/>
      </c>
    </row>
    <row r="25" spans="1:34" ht="15" customHeight="1" outlineLevel="1" x14ac:dyDescent="0.25">
      <c r="A25" s="60">
        <f t="shared" si="1"/>
        <v>0</v>
      </c>
      <c r="B25" s="15" t="str">
        <f t="shared" si="6"/>
        <v>пгт. Усогорск</v>
      </c>
      <c r="C25" s="34"/>
      <c r="D25" s="10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76" t="str">
        <f t="shared" si="2"/>
        <v/>
      </c>
      <c r="R25" s="76" t="str">
        <f t="shared" si="3"/>
        <v/>
      </c>
      <c r="S25" s="34"/>
      <c r="T25" s="10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76" t="str">
        <f t="shared" si="4"/>
        <v/>
      </c>
      <c r="AH25" s="76" t="str">
        <f t="shared" si="5"/>
        <v/>
      </c>
    </row>
    <row r="26" spans="1:34" ht="15" customHeight="1" outlineLevel="1" x14ac:dyDescent="0.25">
      <c r="A26" s="60">
        <f t="shared" si="1"/>
        <v>0</v>
      </c>
      <c r="B26" s="15" t="str">
        <f t="shared" si="6"/>
        <v>пгт. Усогорск</v>
      </c>
      <c r="C26" s="34"/>
      <c r="D26" s="10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76" t="str">
        <f t="shared" si="2"/>
        <v/>
      </c>
      <c r="R26" s="76" t="str">
        <f t="shared" si="3"/>
        <v/>
      </c>
      <c r="S26" s="34"/>
      <c r="T26" s="10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76" t="str">
        <f t="shared" si="4"/>
        <v/>
      </c>
      <c r="AH26" s="76" t="str">
        <f t="shared" si="5"/>
        <v/>
      </c>
    </row>
    <row r="27" spans="1:34" ht="15" customHeight="1" outlineLevel="1" x14ac:dyDescent="0.25">
      <c r="A27" s="60">
        <f t="shared" si="1"/>
        <v>0</v>
      </c>
      <c r="B27" s="15" t="str">
        <f t="shared" si="6"/>
        <v>пгт. Усогорск</v>
      </c>
      <c r="C27" s="34"/>
      <c r="D27" s="10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76" t="str">
        <f t="shared" si="2"/>
        <v/>
      </c>
      <c r="R27" s="76" t="str">
        <f t="shared" si="3"/>
        <v/>
      </c>
      <c r="S27" s="34"/>
      <c r="T27" s="10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76" t="str">
        <f t="shared" si="4"/>
        <v/>
      </c>
      <c r="AH27" s="76" t="str">
        <f t="shared" si="5"/>
        <v/>
      </c>
    </row>
    <row r="28" spans="1:34" ht="15" customHeight="1" outlineLevel="1" x14ac:dyDescent="0.25">
      <c r="A28" s="60">
        <f t="shared" si="1"/>
        <v>0</v>
      </c>
      <c r="B28" s="15" t="str">
        <f t="shared" si="6"/>
        <v>пгт. Усогорск</v>
      </c>
      <c r="C28" s="34"/>
      <c r="D28" s="10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76" t="str">
        <f t="shared" si="2"/>
        <v/>
      </c>
      <c r="R28" s="76" t="str">
        <f t="shared" si="3"/>
        <v/>
      </c>
      <c r="S28" s="34"/>
      <c r="T28" s="10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76" t="str">
        <f t="shared" si="4"/>
        <v/>
      </c>
      <c r="AH28" s="76" t="str">
        <f t="shared" si="5"/>
        <v/>
      </c>
    </row>
    <row r="29" spans="1:34" ht="15" customHeight="1" outlineLevel="1" x14ac:dyDescent="0.25">
      <c r="A29" s="60">
        <f t="shared" si="1"/>
        <v>0</v>
      </c>
      <c r="B29" s="15" t="str">
        <f t="shared" si="6"/>
        <v>пгт. Усогорск</v>
      </c>
      <c r="C29" s="34"/>
      <c r="D29" s="10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76" t="str">
        <f t="shared" si="2"/>
        <v/>
      </c>
      <c r="R29" s="76" t="str">
        <f t="shared" si="3"/>
        <v/>
      </c>
      <c r="S29" s="34"/>
      <c r="T29" s="10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76" t="str">
        <f t="shared" si="4"/>
        <v/>
      </c>
      <c r="AH29" s="76" t="str">
        <f t="shared" si="5"/>
        <v/>
      </c>
    </row>
    <row r="30" spans="1:34" ht="15" customHeight="1" outlineLevel="1" x14ac:dyDescent="0.25">
      <c r="A30" s="60">
        <f t="shared" si="1"/>
        <v>0</v>
      </c>
      <c r="B30" s="15" t="str">
        <f t="shared" si="6"/>
        <v>пгт. Усогорск</v>
      </c>
      <c r="C30" s="34"/>
      <c r="D30" s="10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76" t="str">
        <f t="shared" si="2"/>
        <v/>
      </c>
      <c r="R30" s="76" t="str">
        <f t="shared" si="3"/>
        <v/>
      </c>
      <c r="S30" s="34"/>
      <c r="T30" s="10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76" t="str">
        <f t="shared" si="4"/>
        <v/>
      </c>
      <c r="AH30" s="76" t="str">
        <f t="shared" si="5"/>
        <v/>
      </c>
    </row>
    <row r="31" spans="1:34" ht="15" customHeight="1" outlineLevel="1" x14ac:dyDescent="0.25">
      <c r="A31" s="60">
        <f t="shared" si="1"/>
        <v>0</v>
      </c>
      <c r="B31" s="15" t="str">
        <f t="shared" si="6"/>
        <v>пгт. Усогорск</v>
      </c>
      <c r="C31" s="34"/>
      <c r="D31" s="10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76" t="str">
        <f t="shared" si="2"/>
        <v/>
      </c>
      <c r="R31" s="76" t="str">
        <f t="shared" si="3"/>
        <v/>
      </c>
      <c r="S31" s="34"/>
      <c r="T31" s="10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76" t="str">
        <f t="shared" si="4"/>
        <v/>
      </c>
      <c r="AH31" s="76" t="str">
        <f t="shared" si="5"/>
        <v/>
      </c>
    </row>
    <row r="32" spans="1:34" ht="15" customHeight="1" outlineLevel="1" x14ac:dyDescent="0.25">
      <c r="A32" s="60">
        <f t="shared" si="1"/>
        <v>0</v>
      </c>
      <c r="B32" s="15" t="str">
        <f t="shared" si="6"/>
        <v>пгт. Усогорск</v>
      </c>
      <c r="C32" s="34"/>
      <c r="D32" s="10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76" t="str">
        <f t="shared" si="2"/>
        <v/>
      </c>
      <c r="R32" s="76" t="str">
        <f t="shared" si="3"/>
        <v/>
      </c>
      <c r="S32" s="34"/>
      <c r="T32" s="10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76" t="str">
        <f t="shared" si="4"/>
        <v/>
      </c>
      <c r="AH32" s="76" t="str">
        <f t="shared" si="5"/>
        <v/>
      </c>
    </row>
    <row r="33" spans="1:34" ht="15" customHeight="1" outlineLevel="1" x14ac:dyDescent="0.25">
      <c r="A33" s="60">
        <f t="shared" si="1"/>
        <v>0</v>
      </c>
      <c r="B33" s="15" t="str">
        <f t="shared" si="6"/>
        <v>пгт. Усогорск</v>
      </c>
      <c r="C33" s="34"/>
      <c r="D33" s="10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76" t="str">
        <f t="shared" si="2"/>
        <v/>
      </c>
      <c r="R33" s="76" t="str">
        <f t="shared" si="3"/>
        <v/>
      </c>
      <c r="S33" s="34"/>
      <c r="T33" s="10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76" t="str">
        <f t="shared" si="4"/>
        <v/>
      </c>
      <c r="AH33" s="76" t="str">
        <f t="shared" si="5"/>
        <v/>
      </c>
    </row>
    <row r="34" spans="1:34" ht="15" customHeight="1" outlineLevel="1" x14ac:dyDescent="0.25">
      <c r="A34" s="60">
        <f t="shared" si="1"/>
        <v>0</v>
      </c>
      <c r="B34" s="15" t="str">
        <f t="shared" si="6"/>
        <v>пгт. Усогорск</v>
      </c>
      <c r="C34" s="34"/>
      <c r="D34" s="10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76" t="str">
        <f t="shared" si="2"/>
        <v/>
      </c>
      <c r="R34" s="76" t="str">
        <f t="shared" si="3"/>
        <v/>
      </c>
      <c r="S34" s="34"/>
      <c r="T34" s="10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76" t="str">
        <f t="shared" si="4"/>
        <v/>
      </c>
      <c r="AH34" s="76" t="str">
        <f t="shared" si="5"/>
        <v/>
      </c>
    </row>
    <row r="35" spans="1:34" ht="15" customHeight="1" outlineLevel="1" x14ac:dyDescent="0.25">
      <c r="A35" s="60">
        <f t="shared" si="1"/>
        <v>0</v>
      </c>
      <c r="B35" s="15" t="str">
        <f t="shared" si="6"/>
        <v>пгт. Усогорск</v>
      </c>
      <c r="C35" s="34"/>
      <c r="D35" s="10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76" t="str">
        <f t="shared" si="2"/>
        <v/>
      </c>
      <c r="R35" s="76" t="str">
        <f t="shared" si="3"/>
        <v/>
      </c>
      <c r="S35" s="34"/>
      <c r="T35" s="10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76" t="str">
        <f t="shared" si="4"/>
        <v/>
      </c>
      <c r="AH35" s="76" t="str">
        <f t="shared" si="5"/>
        <v/>
      </c>
    </row>
    <row r="36" spans="1:34" ht="15" customHeight="1" outlineLevel="1" x14ac:dyDescent="0.25">
      <c r="A36" s="60">
        <f t="shared" si="1"/>
        <v>0</v>
      </c>
      <c r="B36" s="15" t="str">
        <f t="shared" si="6"/>
        <v>пгт. Усогорск</v>
      </c>
      <c r="C36" s="34"/>
      <c r="D36" s="10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76" t="str">
        <f t="shared" si="2"/>
        <v/>
      </c>
      <c r="R36" s="76" t="str">
        <f t="shared" si="3"/>
        <v/>
      </c>
      <c r="S36" s="34"/>
      <c r="T36" s="10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76" t="str">
        <f t="shared" si="4"/>
        <v/>
      </c>
      <c r="AH36" s="76" t="str">
        <f t="shared" si="5"/>
        <v/>
      </c>
    </row>
    <row r="37" spans="1:34" ht="15" customHeight="1" outlineLevel="1" x14ac:dyDescent="0.25">
      <c r="A37" s="60">
        <f t="shared" si="1"/>
        <v>0</v>
      </c>
      <c r="B37" s="15" t="str">
        <f t="shared" si="6"/>
        <v>пгт. Усогорск</v>
      </c>
      <c r="C37" s="34"/>
      <c r="D37" s="10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76" t="str">
        <f>IF(C37=0,"",IF(E37&gt;=$E$6,"+","-"))</f>
        <v/>
      </c>
      <c r="R37" s="76" t="str">
        <f t="shared" si="3"/>
        <v/>
      </c>
      <c r="S37" s="34"/>
      <c r="T37" s="10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76" t="str">
        <f t="shared" si="4"/>
        <v/>
      </c>
      <c r="AH37" s="76" t="str">
        <f t="shared" si="5"/>
        <v/>
      </c>
    </row>
    <row r="38" spans="1:34" ht="34.5" hidden="1" customHeight="1" outlineLevel="1" x14ac:dyDescent="0.25">
      <c r="A38" s="60">
        <f t="shared" si="1"/>
        <v>0</v>
      </c>
      <c r="B38" s="15" t="e">
        <f>#REF!</f>
        <v>#REF!</v>
      </c>
      <c r="C38" s="31"/>
      <c r="D38" s="10"/>
      <c r="E38" s="32"/>
      <c r="F38" s="32"/>
      <c r="G38" s="32"/>
      <c r="H38" s="32"/>
      <c r="I38" s="32"/>
      <c r="J38" s="32"/>
      <c r="K38" s="32"/>
      <c r="L38" s="32"/>
      <c r="M38" s="32"/>
      <c r="N38" s="91"/>
      <c r="O38" s="32"/>
      <c r="P38" s="32"/>
      <c r="Q38" s="76" t="str">
        <f>IF(E38=0,"",IF(E38&gt;=$E$6,"+","-"))</f>
        <v/>
      </c>
      <c r="R38" s="76" t="str">
        <f>IF(C38&gt;0,IF(AND(F38&lt;=$F$6,G38&lt;=$G$6,H38&lt;=$H$6,I38&lt;=$I$6,J38&lt;=$J$6,K38&lt;=$K$6,L38&lt;=$L$6,M38&lt;=$M$6,N38&lt;=$N$6,O38&lt;=$O$6,P38&lt;=$P$6),"+","-"),"")</f>
        <v/>
      </c>
      <c r="S38" s="31"/>
      <c r="T38" s="10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76" t="str">
        <f>IF(U38=0,"",IF(U38&gt;=$U$6,"+","-"))</f>
        <v/>
      </c>
      <c r="AH38" s="76" t="str">
        <f>IF(S38&gt;0,IF(AND(V38&lt;=$V$6,W38&lt;=$W$6,X38&lt;=$X$6,Y38&lt;=$Y$6,Z38&lt;=$Z$6,AA38&lt;=$AA$6,AB38&lt;=$AB$6,AC38&lt;=$AC$6,AD38&lt;=$AD$6,AE38&lt;=$AE$6,AF38&lt;=$AF$6),"+","-"),"")</f>
        <v/>
      </c>
    </row>
    <row r="39" spans="1:34" ht="24.75" hidden="1" customHeight="1" outlineLevel="1" x14ac:dyDescent="0.25">
      <c r="A39" s="60">
        <f t="shared" si="1"/>
        <v>0</v>
      </c>
      <c r="B39" s="15" t="e">
        <f>B38</f>
        <v>#REF!</v>
      </c>
      <c r="C39" s="31"/>
      <c r="D39" s="10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76" t="str">
        <f t="shared" ref="Q39:Q61" si="7">IF(E39=0,"",IF(E39&gt;=$E$6,"+","-"))</f>
        <v/>
      </c>
      <c r="R39" s="76" t="str">
        <f t="shared" ref="R39:R62" si="8">IF(C39&gt;0,IF(AND(F39&lt;=$F$6,G39&lt;=$G$6,H39&lt;=$H$6,I39&lt;=$I$6,J39&lt;=$J$6,K39&lt;=$K$6,L39&lt;=$L$6,M39&lt;=$M$6,N39&lt;=$N$6,O39&lt;=$O$6,P39&lt;=$P$6),"+","-"),"")</f>
        <v/>
      </c>
      <c r="S39" s="31"/>
      <c r="T39" s="10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76" t="str">
        <f t="shared" ref="AG39:AG62" si="9">IF(U39=0,"",IF(U39&gt;=$U$6,"+","-"))</f>
        <v/>
      </c>
      <c r="AH39" s="76" t="str">
        <f t="shared" ref="AH39:AH62" si="10">IF(S39&gt;0,IF(AND(V39&lt;=$V$6,W39&lt;=$W$6,X39&lt;=$X$6,Y39&lt;=$Y$6,Z39&lt;=$Z$6,AA39&lt;=$AA$6,AB39&lt;=$AB$6,AC39&lt;=$AC$6,AD39&lt;=$AD$6,AE39&lt;=$AE$6,AF39&lt;=$AF$6),"+","-"),"")</f>
        <v/>
      </c>
    </row>
    <row r="40" spans="1:34" ht="15" hidden="1" customHeight="1" outlineLevel="1" x14ac:dyDescent="0.25">
      <c r="A40" s="60">
        <f t="shared" si="1"/>
        <v>0</v>
      </c>
      <c r="B40" s="15" t="e">
        <f t="shared" ref="B40:B62" si="11">B39</f>
        <v>#REF!</v>
      </c>
      <c r="C40" s="31"/>
      <c r="D40" s="10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76" t="str">
        <f t="shared" si="7"/>
        <v/>
      </c>
      <c r="R40" s="76" t="str">
        <f t="shared" si="8"/>
        <v/>
      </c>
      <c r="S40" s="31"/>
      <c r="T40" s="10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76" t="str">
        <f t="shared" si="9"/>
        <v/>
      </c>
      <c r="AH40" s="76" t="str">
        <f t="shared" si="10"/>
        <v/>
      </c>
    </row>
    <row r="41" spans="1:34" ht="15" hidden="1" customHeight="1" outlineLevel="1" x14ac:dyDescent="0.25">
      <c r="A41" s="60">
        <f t="shared" si="1"/>
        <v>0</v>
      </c>
      <c r="B41" s="15" t="e">
        <f t="shared" si="11"/>
        <v>#REF!</v>
      </c>
      <c r="C41" s="31"/>
      <c r="D41" s="10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76" t="str">
        <f t="shared" si="7"/>
        <v/>
      </c>
      <c r="R41" s="76" t="str">
        <f t="shared" si="8"/>
        <v/>
      </c>
      <c r="S41" s="31"/>
      <c r="T41" s="10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76" t="str">
        <f t="shared" si="9"/>
        <v/>
      </c>
      <c r="AH41" s="76" t="str">
        <f t="shared" si="10"/>
        <v/>
      </c>
    </row>
    <row r="42" spans="1:34" ht="15" hidden="1" customHeight="1" outlineLevel="1" x14ac:dyDescent="0.25">
      <c r="A42" s="60">
        <f t="shared" si="1"/>
        <v>0</v>
      </c>
      <c r="B42" s="15" t="e">
        <f t="shared" si="11"/>
        <v>#REF!</v>
      </c>
      <c r="C42" s="31"/>
      <c r="D42" s="10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76" t="str">
        <f t="shared" si="7"/>
        <v/>
      </c>
      <c r="R42" s="76" t="str">
        <f t="shared" si="8"/>
        <v/>
      </c>
      <c r="S42" s="31"/>
      <c r="T42" s="10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76" t="str">
        <f t="shared" si="9"/>
        <v/>
      </c>
      <c r="AH42" s="76" t="str">
        <f t="shared" si="10"/>
        <v/>
      </c>
    </row>
    <row r="43" spans="1:34" ht="15" hidden="1" customHeight="1" outlineLevel="1" x14ac:dyDescent="0.25">
      <c r="A43" s="60">
        <f t="shared" si="1"/>
        <v>0</v>
      </c>
      <c r="B43" s="15" t="e">
        <f t="shared" si="11"/>
        <v>#REF!</v>
      </c>
      <c r="C43" s="31"/>
      <c r="D43" s="10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76" t="str">
        <f t="shared" si="7"/>
        <v/>
      </c>
      <c r="R43" s="76" t="str">
        <f t="shared" si="8"/>
        <v/>
      </c>
      <c r="S43" s="31"/>
      <c r="T43" s="10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76" t="str">
        <f t="shared" si="9"/>
        <v/>
      </c>
      <c r="AH43" s="76" t="str">
        <f t="shared" si="10"/>
        <v/>
      </c>
    </row>
    <row r="44" spans="1:34" ht="15" hidden="1" customHeight="1" outlineLevel="1" x14ac:dyDescent="0.25">
      <c r="A44" s="60">
        <f t="shared" si="1"/>
        <v>0</v>
      </c>
      <c r="B44" s="15" t="e">
        <f t="shared" si="11"/>
        <v>#REF!</v>
      </c>
      <c r="C44" s="31"/>
      <c r="D44" s="10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76" t="str">
        <f t="shared" si="7"/>
        <v/>
      </c>
      <c r="R44" s="76" t="str">
        <f t="shared" si="8"/>
        <v/>
      </c>
      <c r="S44" s="31"/>
      <c r="T44" s="10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76" t="str">
        <f t="shared" si="9"/>
        <v/>
      </c>
      <c r="AH44" s="76" t="str">
        <f t="shared" si="10"/>
        <v/>
      </c>
    </row>
    <row r="45" spans="1:34" ht="15" hidden="1" customHeight="1" outlineLevel="1" x14ac:dyDescent="0.25">
      <c r="A45" s="60">
        <f t="shared" si="1"/>
        <v>0</v>
      </c>
      <c r="B45" s="15" t="e">
        <f t="shared" si="11"/>
        <v>#REF!</v>
      </c>
      <c r="C45" s="34"/>
      <c r="D45" s="10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76" t="str">
        <f t="shared" si="7"/>
        <v/>
      </c>
      <c r="R45" s="76" t="str">
        <f t="shared" si="8"/>
        <v/>
      </c>
      <c r="S45" s="34"/>
      <c r="T45" s="10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76" t="str">
        <f t="shared" si="9"/>
        <v/>
      </c>
      <c r="AH45" s="76" t="str">
        <f t="shared" si="10"/>
        <v/>
      </c>
    </row>
    <row r="46" spans="1:34" ht="15" hidden="1" customHeight="1" outlineLevel="1" x14ac:dyDescent="0.25">
      <c r="A46" s="60">
        <f t="shared" si="1"/>
        <v>0</v>
      </c>
      <c r="B46" s="15" t="e">
        <f t="shared" si="11"/>
        <v>#REF!</v>
      </c>
      <c r="C46" s="34"/>
      <c r="D46" s="10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76" t="str">
        <f t="shared" si="7"/>
        <v/>
      </c>
      <c r="R46" s="76" t="str">
        <f t="shared" si="8"/>
        <v/>
      </c>
      <c r="S46" s="34"/>
      <c r="T46" s="10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76" t="str">
        <f t="shared" si="9"/>
        <v/>
      </c>
      <c r="AH46" s="76" t="str">
        <f t="shared" si="10"/>
        <v/>
      </c>
    </row>
    <row r="47" spans="1:34" ht="15" hidden="1" customHeight="1" outlineLevel="1" x14ac:dyDescent="0.25">
      <c r="A47" s="60">
        <f t="shared" si="1"/>
        <v>0</v>
      </c>
      <c r="B47" s="15" t="e">
        <f t="shared" si="11"/>
        <v>#REF!</v>
      </c>
      <c r="C47" s="34"/>
      <c r="D47" s="10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76" t="str">
        <f t="shared" si="7"/>
        <v/>
      </c>
      <c r="R47" s="76" t="str">
        <f t="shared" si="8"/>
        <v/>
      </c>
      <c r="S47" s="34"/>
      <c r="T47" s="10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76" t="str">
        <f t="shared" si="9"/>
        <v/>
      </c>
      <c r="AH47" s="76" t="str">
        <f t="shared" si="10"/>
        <v/>
      </c>
    </row>
    <row r="48" spans="1:34" ht="15" hidden="1" customHeight="1" outlineLevel="1" x14ac:dyDescent="0.25">
      <c r="A48" s="60">
        <f t="shared" si="1"/>
        <v>0</v>
      </c>
      <c r="B48" s="15" t="e">
        <f t="shared" si="11"/>
        <v>#REF!</v>
      </c>
      <c r="C48" s="34"/>
      <c r="D48" s="10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76" t="str">
        <f t="shared" si="7"/>
        <v/>
      </c>
      <c r="R48" s="76" t="str">
        <f t="shared" si="8"/>
        <v/>
      </c>
      <c r="S48" s="34"/>
      <c r="T48" s="10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76" t="str">
        <f t="shared" si="9"/>
        <v/>
      </c>
      <c r="AH48" s="76" t="str">
        <f t="shared" si="10"/>
        <v/>
      </c>
    </row>
    <row r="49" spans="1:34" ht="15" hidden="1" customHeight="1" outlineLevel="1" x14ac:dyDescent="0.25">
      <c r="A49" s="60">
        <f t="shared" si="1"/>
        <v>0</v>
      </c>
      <c r="B49" s="15" t="e">
        <f t="shared" si="11"/>
        <v>#REF!</v>
      </c>
      <c r="C49" s="34"/>
      <c r="D49" s="10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76" t="str">
        <f t="shared" si="7"/>
        <v/>
      </c>
      <c r="R49" s="76" t="str">
        <f t="shared" si="8"/>
        <v/>
      </c>
      <c r="S49" s="34"/>
      <c r="T49" s="10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76" t="str">
        <f t="shared" si="9"/>
        <v/>
      </c>
      <c r="AH49" s="76" t="str">
        <f t="shared" si="10"/>
        <v/>
      </c>
    </row>
    <row r="50" spans="1:34" ht="15" hidden="1" customHeight="1" outlineLevel="1" x14ac:dyDescent="0.25">
      <c r="A50" s="60">
        <f t="shared" si="1"/>
        <v>0</v>
      </c>
      <c r="B50" s="15" t="e">
        <f t="shared" si="11"/>
        <v>#REF!</v>
      </c>
      <c r="C50" s="34"/>
      <c r="D50" s="10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76" t="str">
        <f t="shared" si="7"/>
        <v/>
      </c>
      <c r="R50" s="76" t="str">
        <f t="shared" si="8"/>
        <v/>
      </c>
      <c r="S50" s="34"/>
      <c r="T50" s="10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76" t="str">
        <f t="shared" si="9"/>
        <v/>
      </c>
      <c r="AH50" s="76" t="str">
        <f t="shared" si="10"/>
        <v/>
      </c>
    </row>
    <row r="51" spans="1:34" ht="15" hidden="1" customHeight="1" outlineLevel="1" x14ac:dyDescent="0.25">
      <c r="A51" s="60">
        <f t="shared" si="1"/>
        <v>0</v>
      </c>
      <c r="B51" s="15" t="e">
        <f t="shared" si="11"/>
        <v>#REF!</v>
      </c>
      <c r="C51" s="34"/>
      <c r="D51" s="10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76" t="str">
        <f t="shared" si="7"/>
        <v/>
      </c>
      <c r="R51" s="76" t="str">
        <f t="shared" si="8"/>
        <v/>
      </c>
      <c r="S51" s="34"/>
      <c r="T51" s="10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76" t="str">
        <f t="shared" si="9"/>
        <v/>
      </c>
      <c r="AH51" s="76" t="str">
        <f t="shared" si="10"/>
        <v/>
      </c>
    </row>
    <row r="52" spans="1:34" ht="15" hidden="1" customHeight="1" outlineLevel="1" x14ac:dyDescent="0.25">
      <c r="A52" s="60">
        <f t="shared" si="1"/>
        <v>0</v>
      </c>
      <c r="B52" s="15" t="e">
        <f t="shared" si="11"/>
        <v>#REF!</v>
      </c>
      <c r="C52" s="34"/>
      <c r="D52" s="10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76" t="str">
        <f t="shared" si="7"/>
        <v/>
      </c>
      <c r="R52" s="76" t="str">
        <f t="shared" si="8"/>
        <v/>
      </c>
      <c r="S52" s="34"/>
      <c r="T52" s="10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76" t="str">
        <f t="shared" si="9"/>
        <v/>
      </c>
      <c r="AH52" s="76" t="str">
        <f t="shared" si="10"/>
        <v/>
      </c>
    </row>
    <row r="53" spans="1:34" ht="15" hidden="1" customHeight="1" outlineLevel="1" x14ac:dyDescent="0.25">
      <c r="A53" s="60">
        <f t="shared" si="1"/>
        <v>0</v>
      </c>
      <c r="B53" s="15" t="e">
        <f t="shared" si="11"/>
        <v>#REF!</v>
      </c>
      <c r="C53" s="34"/>
      <c r="D53" s="10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76" t="str">
        <f t="shared" si="7"/>
        <v/>
      </c>
      <c r="R53" s="76" t="str">
        <f t="shared" si="8"/>
        <v/>
      </c>
      <c r="S53" s="34"/>
      <c r="T53" s="10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76" t="str">
        <f t="shared" si="9"/>
        <v/>
      </c>
      <c r="AH53" s="76" t="str">
        <f t="shared" si="10"/>
        <v/>
      </c>
    </row>
    <row r="54" spans="1:34" ht="15" hidden="1" customHeight="1" outlineLevel="1" x14ac:dyDescent="0.25">
      <c r="A54" s="60">
        <f t="shared" si="1"/>
        <v>0</v>
      </c>
      <c r="B54" s="15" t="e">
        <f t="shared" si="11"/>
        <v>#REF!</v>
      </c>
      <c r="C54" s="34"/>
      <c r="D54" s="10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76" t="str">
        <f t="shared" si="7"/>
        <v/>
      </c>
      <c r="R54" s="76" t="str">
        <f t="shared" si="8"/>
        <v/>
      </c>
      <c r="S54" s="34"/>
      <c r="T54" s="10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76" t="str">
        <f t="shared" si="9"/>
        <v/>
      </c>
      <c r="AH54" s="76" t="str">
        <f t="shared" si="10"/>
        <v/>
      </c>
    </row>
    <row r="55" spans="1:34" ht="15" hidden="1" customHeight="1" outlineLevel="1" x14ac:dyDescent="0.25">
      <c r="A55" s="60">
        <f t="shared" si="1"/>
        <v>0</v>
      </c>
      <c r="B55" s="15" t="e">
        <f t="shared" si="11"/>
        <v>#REF!</v>
      </c>
      <c r="C55" s="34"/>
      <c r="D55" s="10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76" t="str">
        <f t="shared" si="7"/>
        <v/>
      </c>
      <c r="R55" s="76" t="str">
        <f t="shared" si="8"/>
        <v/>
      </c>
      <c r="S55" s="34"/>
      <c r="T55" s="10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76" t="str">
        <f t="shared" si="9"/>
        <v/>
      </c>
      <c r="AH55" s="76" t="str">
        <f t="shared" si="10"/>
        <v/>
      </c>
    </row>
    <row r="56" spans="1:34" ht="15" hidden="1" customHeight="1" outlineLevel="1" x14ac:dyDescent="0.25">
      <c r="A56" s="60">
        <f t="shared" si="1"/>
        <v>0</v>
      </c>
      <c r="B56" s="15" t="e">
        <f t="shared" si="11"/>
        <v>#REF!</v>
      </c>
      <c r="C56" s="34"/>
      <c r="D56" s="10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76" t="str">
        <f t="shared" si="7"/>
        <v/>
      </c>
      <c r="R56" s="76" t="str">
        <f t="shared" si="8"/>
        <v/>
      </c>
      <c r="S56" s="34"/>
      <c r="T56" s="10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76" t="str">
        <f t="shared" si="9"/>
        <v/>
      </c>
      <c r="AH56" s="76" t="str">
        <f t="shared" si="10"/>
        <v/>
      </c>
    </row>
    <row r="57" spans="1:34" ht="15" hidden="1" customHeight="1" outlineLevel="1" x14ac:dyDescent="0.25">
      <c r="A57" s="60">
        <f t="shared" si="1"/>
        <v>0</v>
      </c>
      <c r="B57" s="15" t="e">
        <f t="shared" si="11"/>
        <v>#REF!</v>
      </c>
      <c r="C57" s="34"/>
      <c r="D57" s="10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76" t="str">
        <f t="shared" si="7"/>
        <v/>
      </c>
      <c r="R57" s="76" t="str">
        <f t="shared" si="8"/>
        <v/>
      </c>
      <c r="S57" s="34"/>
      <c r="T57" s="10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76" t="str">
        <f t="shared" si="9"/>
        <v/>
      </c>
      <c r="AH57" s="76" t="str">
        <f t="shared" si="10"/>
        <v/>
      </c>
    </row>
    <row r="58" spans="1:34" ht="15" hidden="1" customHeight="1" outlineLevel="1" x14ac:dyDescent="0.25">
      <c r="A58" s="60">
        <f t="shared" si="1"/>
        <v>0</v>
      </c>
      <c r="B58" s="15" t="e">
        <f t="shared" si="11"/>
        <v>#REF!</v>
      </c>
      <c r="C58" s="34"/>
      <c r="D58" s="10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76" t="str">
        <f t="shared" si="7"/>
        <v/>
      </c>
      <c r="R58" s="76" t="str">
        <f t="shared" si="8"/>
        <v/>
      </c>
      <c r="S58" s="34"/>
      <c r="T58" s="10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76" t="str">
        <f t="shared" si="9"/>
        <v/>
      </c>
      <c r="AH58" s="76" t="str">
        <f t="shared" si="10"/>
        <v/>
      </c>
    </row>
    <row r="59" spans="1:34" ht="15" hidden="1" customHeight="1" outlineLevel="1" x14ac:dyDescent="0.25">
      <c r="A59" s="60">
        <f t="shared" si="1"/>
        <v>0</v>
      </c>
      <c r="B59" s="15" t="e">
        <f t="shared" si="11"/>
        <v>#REF!</v>
      </c>
      <c r="C59" s="34"/>
      <c r="D59" s="10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76" t="str">
        <f t="shared" si="7"/>
        <v/>
      </c>
      <c r="R59" s="76" t="str">
        <f t="shared" si="8"/>
        <v/>
      </c>
      <c r="S59" s="34"/>
      <c r="T59" s="10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76" t="str">
        <f t="shared" si="9"/>
        <v/>
      </c>
      <c r="AH59" s="76" t="str">
        <f t="shared" si="10"/>
        <v/>
      </c>
    </row>
    <row r="60" spans="1:34" ht="15" hidden="1" customHeight="1" outlineLevel="1" x14ac:dyDescent="0.25">
      <c r="A60" s="60">
        <f t="shared" si="1"/>
        <v>0</v>
      </c>
      <c r="B60" s="15" t="e">
        <f t="shared" si="11"/>
        <v>#REF!</v>
      </c>
      <c r="C60" s="34"/>
      <c r="D60" s="10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76" t="str">
        <f t="shared" si="7"/>
        <v/>
      </c>
      <c r="R60" s="76" t="str">
        <f t="shared" si="8"/>
        <v/>
      </c>
      <c r="S60" s="34"/>
      <c r="T60" s="10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76" t="str">
        <f t="shared" si="9"/>
        <v/>
      </c>
      <c r="AH60" s="76" t="str">
        <f t="shared" si="10"/>
        <v/>
      </c>
    </row>
    <row r="61" spans="1:34" ht="15" hidden="1" customHeight="1" outlineLevel="1" x14ac:dyDescent="0.25">
      <c r="A61" s="60">
        <f t="shared" si="1"/>
        <v>0</v>
      </c>
      <c r="B61" s="15" t="e">
        <f t="shared" si="11"/>
        <v>#REF!</v>
      </c>
      <c r="C61" s="34"/>
      <c r="D61" s="10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76" t="str">
        <f t="shared" si="7"/>
        <v/>
      </c>
      <c r="R61" s="76" t="str">
        <f t="shared" si="8"/>
        <v/>
      </c>
      <c r="S61" s="34"/>
      <c r="T61" s="10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76" t="str">
        <f t="shared" si="9"/>
        <v/>
      </c>
      <c r="AH61" s="76" t="str">
        <f t="shared" si="10"/>
        <v/>
      </c>
    </row>
    <row r="62" spans="1:34" ht="15" hidden="1" customHeight="1" outlineLevel="1" x14ac:dyDescent="0.25">
      <c r="A62" s="60">
        <f t="shared" si="1"/>
        <v>0</v>
      </c>
      <c r="B62" s="15" t="e">
        <f t="shared" si="11"/>
        <v>#REF!</v>
      </c>
      <c r="C62" s="34"/>
      <c r="D62" s="10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76" t="str">
        <f>IF(C62=0,"",IF(E62&gt;=$E$6,"+","-"))</f>
        <v/>
      </c>
      <c r="R62" s="76" t="str">
        <f t="shared" si="8"/>
        <v/>
      </c>
      <c r="S62" s="34"/>
      <c r="T62" s="10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76" t="str">
        <f t="shared" si="9"/>
        <v/>
      </c>
      <c r="AH62" s="76" t="str">
        <f t="shared" si="10"/>
        <v/>
      </c>
    </row>
    <row r="63" spans="1:34" ht="42" hidden="1" customHeight="1" outlineLevel="1" x14ac:dyDescent="0.25">
      <c r="A63" s="60">
        <f t="shared" si="1"/>
        <v>0</v>
      </c>
      <c r="B63" s="15" t="e">
        <f>#REF!</f>
        <v>#REF!</v>
      </c>
      <c r="C63" s="31"/>
      <c r="D63" s="10"/>
      <c r="E63" s="32"/>
      <c r="F63" s="32"/>
      <c r="G63" s="32"/>
      <c r="H63" s="32"/>
      <c r="I63" s="32"/>
      <c r="J63" s="32"/>
      <c r="K63" s="32"/>
      <c r="L63" s="32"/>
      <c r="M63" s="32"/>
      <c r="N63" s="91"/>
      <c r="O63" s="32"/>
      <c r="P63" s="32"/>
      <c r="Q63" s="76" t="str">
        <f>IF(E63=0,"",IF(E63&gt;=$E$6,"+","-"))</f>
        <v/>
      </c>
      <c r="R63" s="76" t="str">
        <f>IF(C63&gt;0,IF(AND(F63&lt;=$F$6,G63&lt;=$G$6,H63&lt;=$H$6,I63&lt;=$I$6,J63&lt;=$J$6,K63&lt;=$K$6,L63&lt;=$L$6,M63&lt;=$M$6,N63&lt;=$N$6,O63&lt;=$O$6,P63&lt;=$P$6),"+","-"),"")</f>
        <v/>
      </c>
      <c r="S63" s="31" t="s">
        <v>193</v>
      </c>
      <c r="T63" s="10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76" t="str">
        <f>IF(U63=0,"",IF(U63&gt;=$U$6,"+","-"))</f>
        <v/>
      </c>
      <c r="AH63" s="76" t="str">
        <f>IF(S63&gt;0,IF(AND(V63&lt;=$V$6,W63&lt;=$W$6,X63&lt;=$X$6,Y63&lt;=$Y$6,Z63&lt;=$Z$6,AA63&lt;=$AA$6,AB63&lt;=$AB$6,AC63&lt;=$AC$6,AD63&lt;=$AD$6,AE63&lt;=$AE$6,AF63&lt;=$AF$6),"+","-"),"")</f>
        <v>+</v>
      </c>
    </row>
    <row r="64" spans="1:34" ht="15" hidden="1" customHeight="1" outlineLevel="1" x14ac:dyDescent="0.25">
      <c r="A64" s="60">
        <f t="shared" si="1"/>
        <v>0</v>
      </c>
      <c r="B64" s="15" t="e">
        <f>B63</f>
        <v>#REF!</v>
      </c>
      <c r="C64" s="31"/>
      <c r="D64" s="10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76" t="str">
        <f t="shared" ref="Q64:Q86" si="12">IF(E64=0,"",IF(E64&gt;=$E$6,"+","-"))</f>
        <v/>
      </c>
      <c r="R64" s="76" t="str">
        <f t="shared" ref="R64:R87" si="13">IF(C64&gt;0,IF(AND(F64&lt;=$F$6,G64&lt;=$G$6,H64&lt;=$H$6,I64&lt;=$I$6,J64&lt;=$J$6,K64&lt;=$K$6,L64&lt;=$L$6,M64&lt;=$M$6,N64&lt;=$N$6,O64&lt;=$O$6,P64&lt;=$P$6),"+","-"),"")</f>
        <v/>
      </c>
      <c r="S64" s="31" t="s">
        <v>193</v>
      </c>
      <c r="T64" s="10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76" t="str">
        <f t="shared" ref="AG64:AG87" si="14">IF(U64=0,"",IF(U64&gt;=$U$6,"+","-"))</f>
        <v/>
      </c>
      <c r="AH64" s="76" t="str">
        <f t="shared" ref="AH64:AH87" si="15">IF(S64&gt;0,IF(AND(V64&lt;=$V$6,W64&lt;=$W$6,X64&lt;=$X$6,Y64&lt;=$Y$6,Z64&lt;=$Z$6,AA64&lt;=$AA$6,AB64&lt;=$AB$6,AC64&lt;=$AC$6,AD64&lt;=$AD$6,AE64&lt;=$AE$6,AF64&lt;=$AF$6),"+","-"),"")</f>
        <v>+</v>
      </c>
    </row>
    <row r="65" spans="1:34" ht="15" hidden="1" customHeight="1" outlineLevel="1" x14ac:dyDescent="0.25">
      <c r="A65" s="60">
        <f t="shared" si="1"/>
        <v>0</v>
      </c>
      <c r="B65" s="15" t="e">
        <f t="shared" ref="B65:B87" si="16">B64</f>
        <v>#REF!</v>
      </c>
      <c r="C65" s="31"/>
      <c r="D65" s="10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76" t="str">
        <f t="shared" si="12"/>
        <v/>
      </c>
      <c r="R65" s="76" t="str">
        <f t="shared" si="13"/>
        <v/>
      </c>
      <c r="S65" s="31"/>
      <c r="T65" s="10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76" t="str">
        <f t="shared" si="14"/>
        <v/>
      </c>
      <c r="AH65" s="76" t="str">
        <f t="shared" si="15"/>
        <v/>
      </c>
    </row>
    <row r="66" spans="1:34" ht="15" hidden="1" customHeight="1" outlineLevel="1" x14ac:dyDescent="0.25">
      <c r="A66" s="60">
        <f t="shared" si="1"/>
        <v>0</v>
      </c>
      <c r="B66" s="15" t="e">
        <f t="shared" si="16"/>
        <v>#REF!</v>
      </c>
      <c r="C66" s="31"/>
      <c r="D66" s="10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76" t="str">
        <f t="shared" si="12"/>
        <v/>
      </c>
      <c r="R66" s="76" t="str">
        <f t="shared" si="13"/>
        <v/>
      </c>
      <c r="S66" s="31"/>
      <c r="T66" s="10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76" t="str">
        <f t="shared" si="14"/>
        <v/>
      </c>
      <c r="AH66" s="76" t="str">
        <f t="shared" si="15"/>
        <v/>
      </c>
    </row>
    <row r="67" spans="1:34" ht="15" hidden="1" customHeight="1" outlineLevel="1" x14ac:dyDescent="0.25">
      <c r="A67" s="60">
        <f t="shared" si="1"/>
        <v>0</v>
      </c>
      <c r="B67" s="15" t="e">
        <f t="shared" si="16"/>
        <v>#REF!</v>
      </c>
      <c r="C67" s="31"/>
      <c r="D67" s="10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76" t="str">
        <f t="shared" si="12"/>
        <v/>
      </c>
      <c r="R67" s="76" t="str">
        <f t="shared" si="13"/>
        <v/>
      </c>
      <c r="S67" s="31"/>
      <c r="T67" s="10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76" t="str">
        <f t="shared" si="14"/>
        <v/>
      </c>
      <c r="AH67" s="76" t="str">
        <f t="shared" si="15"/>
        <v/>
      </c>
    </row>
    <row r="68" spans="1:34" ht="15" hidden="1" customHeight="1" outlineLevel="1" x14ac:dyDescent="0.25">
      <c r="A68" s="60">
        <f t="shared" si="1"/>
        <v>0</v>
      </c>
      <c r="B68" s="15" t="e">
        <f t="shared" si="16"/>
        <v>#REF!</v>
      </c>
      <c r="C68" s="31"/>
      <c r="D68" s="10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76" t="str">
        <f t="shared" si="12"/>
        <v/>
      </c>
      <c r="R68" s="76" t="str">
        <f t="shared" si="13"/>
        <v/>
      </c>
      <c r="S68" s="31"/>
      <c r="T68" s="10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76" t="str">
        <f t="shared" si="14"/>
        <v/>
      </c>
      <c r="AH68" s="76" t="str">
        <f t="shared" si="15"/>
        <v/>
      </c>
    </row>
    <row r="69" spans="1:34" ht="15" hidden="1" customHeight="1" outlineLevel="1" x14ac:dyDescent="0.25">
      <c r="A69" s="60">
        <f t="shared" si="1"/>
        <v>0</v>
      </c>
      <c r="B69" s="15" t="e">
        <f t="shared" si="16"/>
        <v>#REF!</v>
      </c>
      <c r="C69" s="31"/>
      <c r="D69" s="10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76" t="str">
        <f t="shared" si="12"/>
        <v/>
      </c>
      <c r="R69" s="76" t="str">
        <f t="shared" si="13"/>
        <v/>
      </c>
      <c r="S69" s="31"/>
      <c r="T69" s="10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76" t="str">
        <f t="shared" si="14"/>
        <v/>
      </c>
      <c r="AH69" s="76" t="str">
        <f t="shared" si="15"/>
        <v/>
      </c>
    </row>
    <row r="70" spans="1:34" ht="15" hidden="1" customHeight="1" outlineLevel="1" x14ac:dyDescent="0.25">
      <c r="A70" s="60">
        <f t="shared" si="1"/>
        <v>0</v>
      </c>
      <c r="B70" s="15" t="e">
        <f t="shared" si="16"/>
        <v>#REF!</v>
      </c>
      <c r="C70" s="34"/>
      <c r="D70" s="10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76" t="str">
        <f t="shared" si="12"/>
        <v/>
      </c>
      <c r="R70" s="76" t="str">
        <f t="shared" si="13"/>
        <v/>
      </c>
      <c r="S70" s="34"/>
      <c r="T70" s="10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76" t="str">
        <f t="shared" si="14"/>
        <v/>
      </c>
      <c r="AH70" s="76" t="str">
        <f t="shared" si="15"/>
        <v/>
      </c>
    </row>
    <row r="71" spans="1:34" ht="15" hidden="1" customHeight="1" outlineLevel="1" x14ac:dyDescent="0.25">
      <c r="A71" s="60">
        <f t="shared" si="1"/>
        <v>0</v>
      </c>
      <c r="B71" s="15" t="e">
        <f t="shared" si="16"/>
        <v>#REF!</v>
      </c>
      <c r="C71" s="34"/>
      <c r="D71" s="10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76" t="str">
        <f t="shared" si="12"/>
        <v/>
      </c>
      <c r="R71" s="76" t="str">
        <f t="shared" si="13"/>
        <v/>
      </c>
      <c r="S71" s="34"/>
      <c r="T71" s="10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76" t="str">
        <f t="shared" si="14"/>
        <v/>
      </c>
      <c r="AH71" s="76" t="str">
        <f t="shared" si="15"/>
        <v/>
      </c>
    </row>
    <row r="72" spans="1:34" ht="15" hidden="1" customHeight="1" outlineLevel="1" x14ac:dyDescent="0.25">
      <c r="A72" s="60">
        <f t="shared" ref="A72:A132" si="17">IF((SUM(D72:R72)+SUM(S72:AH72))=0,0,1)</f>
        <v>0</v>
      </c>
      <c r="B72" s="15" t="e">
        <f t="shared" si="16"/>
        <v>#REF!</v>
      </c>
      <c r="C72" s="34"/>
      <c r="D72" s="10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76" t="str">
        <f t="shared" si="12"/>
        <v/>
      </c>
      <c r="R72" s="76" t="str">
        <f t="shared" si="13"/>
        <v/>
      </c>
      <c r="S72" s="34"/>
      <c r="T72" s="10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76" t="str">
        <f t="shared" si="14"/>
        <v/>
      </c>
      <c r="AH72" s="76" t="str">
        <f t="shared" si="15"/>
        <v/>
      </c>
    </row>
    <row r="73" spans="1:34" ht="15" hidden="1" customHeight="1" outlineLevel="1" x14ac:dyDescent="0.25">
      <c r="A73" s="60">
        <f t="shared" si="17"/>
        <v>0</v>
      </c>
      <c r="B73" s="15" t="e">
        <f t="shared" si="16"/>
        <v>#REF!</v>
      </c>
      <c r="C73" s="34"/>
      <c r="D73" s="10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76" t="str">
        <f t="shared" si="12"/>
        <v/>
      </c>
      <c r="R73" s="76" t="str">
        <f t="shared" si="13"/>
        <v/>
      </c>
      <c r="S73" s="34"/>
      <c r="T73" s="10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76" t="str">
        <f t="shared" si="14"/>
        <v/>
      </c>
      <c r="AH73" s="76" t="str">
        <f t="shared" si="15"/>
        <v/>
      </c>
    </row>
    <row r="74" spans="1:34" ht="15" hidden="1" customHeight="1" outlineLevel="1" x14ac:dyDescent="0.25">
      <c r="A74" s="60">
        <f t="shared" si="17"/>
        <v>0</v>
      </c>
      <c r="B74" s="15" t="e">
        <f t="shared" si="16"/>
        <v>#REF!</v>
      </c>
      <c r="C74" s="34"/>
      <c r="D74" s="10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76" t="str">
        <f t="shared" si="12"/>
        <v/>
      </c>
      <c r="R74" s="76" t="str">
        <f t="shared" si="13"/>
        <v/>
      </c>
      <c r="S74" s="34"/>
      <c r="T74" s="10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76" t="str">
        <f t="shared" si="14"/>
        <v/>
      </c>
      <c r="AH74" s="76" t="str">
        <f t="shared" si="15"/>
        <v/>
      </c>
    </row>
    <row r="75" spans="1:34" ht="15" hidden="1" customHeight="1" outlineLevel="1" x14ac:dyDescent="0.25">
      <c r="A75" s="60">
        <f t="shared" si="17"/>
        <v>0</v>
      </c>
      <c r="B75" s="15" t="e">
        <f t="shared" si="16"/>
        <v>#REF!</v>
      </c>
      <c r="C75" s="34"/>
      <c r="D75" s="10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76" t="str">
        <f t="shared" si="12"/>
        <v/>
      </c>
      <c r="R75" s="76" t="str">
        <f t="shared" si="13"/>
        <v/>
      </c>
      <c r="S75" s="34"/>
      <c r="T75" s="10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76" t="str">
        <f t="shared" si="14"/>
        <v/>
      </c>
      <c r="AH75" s="76" t="str">
        <f t="shared" si="15"/>
        <v/>
      </c>
    </row>
    <row r="76" spans="1:34" ht="15" hidden="1" customHeight="1" outlineLevel="1" x14ac:dyDescent="0.25">
      <c r="A76" s="60">
        <f t="shared" si="17"/>
        <v>0</v>
      </c>
      <c r="B76" s="15" t="e">
        <f t="shared" si="16"/>
        <v>#REF!</v>
      </c>
      <c r="C76" s="34"/>
      <c r="D76" s="10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76" t="str">
        <f t="shared" si="12"/>
        <v/>
      </c>
      <c r="R76" s="76" t="str">
        <f t="shared" si="13"/>
        <v/>
      </c>
      <c r="S76" s="34"/>
      <c r="T76" s="10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76" t="str">
        <f t="shared" si="14"/>
        <v/>
      </c>
      <c r="AH76" s="76" t="str">
        <f t="shared" si="15"/>
        <v/>
      </c>
    </row>
    <row r="77" spans="1:34" ht="15" hidden="1" customHeight="1" outlineLevel="1" x14ac:dyDescent="0.25">
      <c r="A77" s="60">
        <f t="shared" si="17"/>
        <v>0</v>
      </c>
      <c r="B77" s="15" t="e">
        <f t="shared" si="16"/>
        <v>#REF!</v>
      </c>
      <c r="C77" s="34"/>
      <c r="D77" s="10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76" t="str">
        <f t="shared" si="12"/>
        <v/>
      </c>
      <c r="R77" s="76" t="str">
        <f t="shared" si="13"/>
        <v/>
      </c>
      <c r="S77" s="34"/>
      <c r="T77" s="10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76" t="str">
        <f t="shared" si="14"/>
        <v/>
      </c>
      <c r="AH77" s="76" t="str">
        <f t="shared" si="15"/>
        <v/>
      </c>
    </row>
    <row r="78" spans="1:34" ht="15" hidden="1" customHeight="1" outlineLevel="1" x14ac:dyDescent="0.25">
      <c r="A78" s="60">
        <f t="shared" si="17"/>
        <v>0</v>
      </c>
      <c r="B78" s="15" t="e">
        <f t="shared" si="16"/>
        <v>#REF!</v>
      </c>
      <c r="C78" s="34"/>
      <c r="D78" s="10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76" t="str">
        <f t="shared" si="12"/>
        <v/>
      </c>
      <c r="R78" s="76" t="str">
        <f t="shared" si="13"/>
        <v/>
      </c>
      <c r="S78" s="34"/>
      <c r="T78" s="10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76" t="str">
        <f t="shared" si="14"/>
        <v/>
      </c>
      <c r="AH78" s="76" t="str">
        <f t="shared" si="15"/>
        <v/>
      </c>
    </row>
    <row r="79" spans="1:34" ht="15" hidden="1" customHeight="1" outlineLevel="1" x14ac:dyDescent="0.25">
      <c r="A79" s="60">
        <f t="shared" si="17"/>
        <v>0</v>
      </c>
      <c r="B79" s="15" t="e">
        <f t="shared" si="16"/>
        <v>#REF!</v>
      </c>
      <c r="C79" s="34"/>
      <c r="D79" s="10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76" t="str">
        <f t="shared" si="12"/>
        <v/>
      </c>
      <c r="R79" s="76" t="str">
        <f t="shared" si="13"/>
        <v/>
      </c>
      <c r="S79" s="34"/>
      <c r="T79" s="10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76" t="str">
        <f t="shared" si="14"/>
        <v/>
      </c>
      <c r="AH79" s="76" t="str">
        <f t="shared" si="15"/>
        <v/>
      </c>
    </row>
    <row r="80" spans="1:34" ht="15" hidden="1" customHeight="1" outlineLevel="1" x14ac:dyDescent="0.25">
      <c r="A80" s="60">
        <f t="shared" si="17"/>
        <v>0</v>
      </c>
      <c r="B80" s="15" t="e">
        <f t="shared" si="16"/>
        <v>#REF!</v>
      </c>
      <c r="C80" s="34"/>
      <c r="D80" s="10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76" t="str">
        <f t="shared" si="12"/>
        <v/>
      </c>
      <c r="R80" s="76" t="str">
        <f t="shared" si="13"/>
        <v/>
      </c>
      <c r="S80" s="34"/>
      <c r="T80" s="10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76" t="str">
        <f t="shared" si="14"/>
        <v/>
      </c>
      <c r="AH80" s="76" t="str">
        <f t="shared" si="15"/>
        <v/>
      </c>
    </row>
    <row r="81" spans="1:34" ht="15" hidden="1" customHeight="1" outlineLevel="1" x14ac:dyDescent="0.25">
      <c r="A81" s="60">
        <f t="shared" si="17"/>
        <v>0</v>
      </c>
      <c r="B81" s="15" t="e">
        <f t="shared" si="16"/>
        <v>#REF!</v>
      </c>
      <c r="C81" s="34"/>
      <c r="D81" s="10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76" t="str">
        <f t="shared" si="12"/>
        <v/>
      </c>
      <c r="R81" s="76" t="str">
        <f t="shared" si="13"/>
        <v/>
      </c>
      <c r="S81" s="34"/>
      <c r="T81" s="10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76" t="str">
        <f t="shared" si="14"/>
        <v/>
      </c>
      <c r="AH81" s="76" t="str">
        <f t="shared" si="15"/>
        <v/>
      </c>
    </row>
    <row r="82" spans="1:34" ht="15" hidden="1" customHeight="1" outlineLevel="1" x14ac:dyDescent="0.25">
      <c r="A82" s="60">
        <f t="shared" si="17"/>
        <v>0</v>
      </c>
      <c r="B82" s="15" t="e">
        <f t="shared" si="16"/>
        <v>#REF!</v>
      </c>
      <c r="C82" s="34"/>
      <c r="D82" s="10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76" t="str">
        <f t="shared" si="12"/>
        <v/>
      </c>
      <c r="R82" s="76" t="str">
        <f t="shared" si="13"/>
        <v/>
      </c>
      <c r="S82" s="34"/>
      <c r="T82" s="10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76" t="str">
        <f t="shared" si="14"/>
        <v/>
      </c>
      <c r="AH82" s="76" t="str">
        <f t="shared" si="15"/>
        <v/>
      </c>
    </row>
    <row r="83" spans="1:34" ht="15" hidden="1" customHeight="1" outlineLevel="1" x14ac:dyDescent="0.25">
      <c r="A83" s="60">
        <f t="shared" si="17"/>
        <v>0</v>
      </c>
      <c r="B83" s="15" t="e">
        <f t="shared" si="16"/>
        <v>#REF!</v>
      </c>
      <c r="C83" s="34"/>
      <c r="D83" s="10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76" t="str">
        <f t="shared" si="12"/>
        <v/>
      </c>
      <c r="R83" s="76" t="str">
        <f t="shared" si="13"/>
        <v/>
      </c>
      <c r="S83" s="34"/>
      <c r="T83" s="10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76" t="str">
        <f t="shared" si="14"/>
        <v/>
      </c>
      <c r="AH83" s="76" t="str">
        <f t="shared" si="15"/>
        <v/>
      </c>
    </row>
    <row r="84" spans="1:34" ht="15" hidden="1" customHeight="1" outlineLevel="1" x14ac:dyDescent="0.25">
      <c r="A84" s="60">
        <f t="shared" si="17"/>
        <v>0</v>
      </c>
      <c r="B84" s="15" t="e">
        <f t="shared" si="16"/>
        <v>#REF!</v>
      </c>
      <c r="C84" s="34"/>
      <c r="D84" s="10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76" t="str">
        <f t="shared" si="12"/>
        <v/>
      </c>
      <c r="R84" s="76" t="str">
        <f t="shared" si="13"/>
        <v/>
      </c>
      <c r="S84" s="34"/>
      <c r="T84" s="10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76" t="str">
        <f t="shared" si="14"/>
        <v/>
      </c>
      <c r="AH84" s="76" t="str">
        <f t="shared" si="15"/>
        <v/>
      </c>
    </row>
    <row r="85" spans="1:34" ht="15" hidden="1" customHeight="1" outlineLevel="1" x14ac:dyDescent="0.25">
      <c r="A85" s="60">
        <f t="shared" si="17"/>
        <v>0</v>
      </c>
      <c r="B85" s="15" t="e">
        <f t="shared" si="16"/>
        <v>#REF!</v>
      </c>
      <c r="C85" s="34"/>
      <c r="D85" s="10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76" t="str">
        <f t="shared" si="12"/>
        <v/>
      </c>
      <c r="R85" s="76" t="str">
        <f t="shared" si="13"/>
        <v/>
      </c>
      <c r="S85" s="34"/>
      <c r="T85" s="10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76" t="str">
        <f t="shared" si="14"/>
        <v/>
      </c>
      <c r="AH85" s="76" t="str">
        <f t="shared" si="15"/>
        <v/>
      </c>
    </row>
    <row r="86" spans="1:34" ht="15" hidden="1" customHeight="1" outlineLevel="1" x14ac:dyDescent="0.25">
      <c r="A86" s="60">
        <f t="shared" si="17"/>
        <v>0</v>
      </c>
      <c r="B86" s="15" t="e">
        <f t="shared" si="16"/>
        <v>#REF!</v>
      </c>
      <c r="C86" s="34"/>
      <c r="D86" s="10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76" t="str">
        <f t="shared" si="12"/>
        <v/>
      </c>
      <c r="R86" s="76" t="str">
        <f t="shared" si="13"/>
        <v/>
      </c>
      <c r="S86" s="34"/>
      <c r="T86" s="10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76" t="str">
        <f t="shared" si="14"/>
        <v/>
      </c>
      <c r="AH86" s="76" t="str">
        <f t="shared" si="15"/>
        <v/>
      </c>
    </row>
    <row r="87" spans="1:34" ht="15" hidden="1" customHeight="1" outlineLevel="1" x14ac:dyDescent="0.25">
      <c r="A87" s="60">
        <f t="shared" si="17"/>
        <v>0</v>
      </c>
      <c r="B87" s="15" t="e">
        <f t="shared" si="16"/>
        <v>#REF!</v>
      </c>
      <c r="C87" s="34"/>
      <c r="D87" s="10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76" t="str">
        <f>IF(C87=0,"",IF(E87&gt;=$E$6,"+","-"))</f>
        <v/>
      </c>
      <c r="R87" s="76" t="str">
        <f t="shared" si="13"/>
        <v/>
      </c>
      <c r="S87" s="34"/>
      <c r="T87" s="10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76" t="str">
        <f t="shared" si="14"/>
        <v/>
      </c>
      <c r="AH87" s="76" t="str">
        <f t="shared" si="15"/>
        <v/>
      </c>
    </row>
    <row r="88" spans="1:34" ht="24.75" hidden="1" customHeight="1" outlineLevel="1" x14ac:dyDescent="0.25">
      <c r="A88" s="60">
        <f t="shared" si="17"/>
        <v>0</v>
      </c>
      <c r="B88" s="15" t="e">
        <f>#REF!</f>
        <v>#REF!</v>
      </c>
      <c r="C88" s="31"/>
      <c r="D88" s="10"/>
      <c r="E88" s="32"/>
      <c r="F88" s="32"/>
      <c r="G88" s="32"/>
      <c r="H88" s="32"/>
      <c r="I88" s="32"/>
      <c r="J88" s="32"/>
      <c r="K88" s="32"/>
      <c r="L88" s="32"/>
      <c r="M88" s="32"/>
      <c r="N88" s="92"/>
      <c r="O88" s="32"/>
      <c r="P88" s="32"/>
      <c r="Q88" s="76" t="str">
        <f>IF(E88=0,"",IF(E88&gt;=$E$6,"+","-"))</f>
        <v/>
      </c>
      <c r="R88" s="76" t="str">
        <f>IF(C88&gt;0,IF(AND(F88&lt;=$F$6,G88&lt;=$G$6,H88&lt;=$H$6,I88&lt;=$I$6,J88&lt;=$J$6,K88&lt;=$K$6,L88&lt;=$L$6,M88&lt;=$M$6,N88&lt;=$N$6,O88&lt;=$O$6,P88&lt;=$P$6),"+","-"),"")</f>
        <v/>
      </c>
      <c r="S88" s="31" t="s">
        <v>194</v>
      </c>
      <c r="T88" s="10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76" t="str">
        <f>IF(U88=0,"",IF(U88&gt;=$U$6,"+","-"))</f>
        <v/>
      </c>
      <c r="AH88" s="76" t="str">
        <f>IF(S88&gt;0,IF(AND(V88&lt;=$V$6,W88&lt;=$W$6,X88&lt;=$X$6,Y88&lt;=$Y$6,Z88&lt;=$Z$6,AA88&lt;=$AA$6,AB88&lt;=$AB$6,AC88&lt;=$AC$6,AD88&lt;=$AD$6,AE88&lt;=$AE$6,AF88&lt;=$AF$6),"+","-"),"")</f>
        <v>+</v>
      </c>
    </row>
    <row r="89" spans="1:34" ht="15" hidden="1" customHeight="1" outlineLevel="1" x14ac:dyDescent="0.25">
      <c r="A89" s="60">
        <f t="shared" si="17"/>
        <v>0</v>
      </c>
      <c r="B89" s="15" t="e">
        <f>B88</f>
        <v>#REF!</v>
      </c>
      <c r="C89" s="31"/>
      <c r="D89" s="10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76" t="str">
        <f t="shared" ref="Q89:Q111" si="18">IF(E89=0,"",IF(E89&gt;=$E$6,"+","-"))</f>
        <v/>
      </c>
      <c r="R89" s="76" t="str">
        <f t="shared" ref="R89:R112" si="19">IF(C89&gt;0,IF(AND(F89&lt;=$F$6,G89&lt;=$G$6,H89&lt;=$H$6,I89&lt;=$I$6,J89&lt;=$J$6,K89&lt;=$K$6,L89&lt;=$L$6,M89&lt;=$M$6,N89&lt;=$N$6,O89&lt;=$O$6,P89&lt;=$P$6),"+","-"),"")</f>
        <v/>
      </c>
      <c r="S89" s="31"/>
      <c r="T89" s="10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76" t="str">
        <f t="shared" ref="AG89:AG112" si="20">IF(U89=0,"",IF(U89&gt;=$U$6,"+","-"))</f>
        <v/>
      </c>
      <c r="AH89" s="76" t="str">
        <f t="shared" ref="AH89:AH112" si="21">IF(S89&gt;0,IF(AND(V89&lt;=$V$6,W89&lt;=$W$6,X89&lt;=$X$6,Y89&lt;=$Y$6,Z89&lt;=$Z$6,AA89&lt;=$AA$6,AB89&lt;=$AB$6,AC89&lt;=$AC$6,AD89&lt;=$AD$6,AE89&lt;=$AE$6,AF89&lt;=$AF$6),"+","-"),"")</f>
        <v/>
      </c>
    </row>
    <row r="90" spans="1:34" ht="15" hidden="1" customHeight="1" outlineLevel="1" x14ac:dyDescent="0.25">
      <c r="A90" s="60">
        <f t="shared" si="17"/>
        <v>0</v>
      </c>
      <c r="B90" s="15" t="e">
        <f t="shared" ref="B90:B112" si="22">B89</f>
        <v>#REF!</v>
      </c>
      <c r="C90" s="31"/>
      <c r="D90" s="10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76" t="str">
        <f t="shared" si="18"/>
        <v/>
      </c>
      <c r="R90" s="76" t="str">
        <f t="shared" si="19"/>
        <v/>
      </c>
      <c r="S90" s="31"/>
      <c r="T90" s="10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76" t="str">
        <f t="shared" si="20"/>
        <v/>
      </c>
      <c r="AH90" s="76" t="str">
        <f t="shared" si="21"/>
        <v/>
      </c>
    </row>
    <row r="91" spans="1:34" ht="15" hidden="1" customHeight="1" outlineLevel="1" x14ac:dyDescent="0.25">
      <c r="A91" s="60">
        <f t="shared" si="17"/>
        <v>0</v>
      </c>
      <c r="B91" s="15" t="e">
        <f t="shared" si="22"/>
        <v>#REF!</v>
      </c>
      <c r="C91" s="31"/>
      <c r="D91" s="10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76" t="str">
        <f t="shared" si="18"/>
        <v/>
      </c>
      <c r="R91" s="76" t="str">
        <f t="shared" si="19"/>
        <v/>
      </c>
      <c r="S91" s="31"/>
      <c r="T91" s="10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76" t="str">
        <f t="shared" si="20"/>
        <v/>
      </c>
      <c r="AH91" s="76" t="str">
        <f t="shared" si="21"/>
        <v/>
      </c>
    </row>
    <row r="92" spans="1:34" ht="15" hidden="1" customHeight="1" outlineLevel="1" x14ac:dyDescent="0.25">
      <c r="A92" s="60">
        <f t="shared" si="17"/>
        <v>0</v>
      </c>
      <c r="B92" s="15" t="e">
        <f t="shared" si="22"/>
        <v>#REF!</v>
      </c>
      <c r="C92" s="31"/>
      <c r="D92" s="10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76" t="str">
        <f t="shared" si="18"/>
        <v/>
      </c>
      <c r="R92" s="76" t="str">
        <f t="shared" si="19"/>
        <v/>
      </c>
      <c r="S92" s="31"/>
      <c r="T92" s="10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76" t="str">
        <f t="shared" si="20"/>
        <v/>
      </c>
      <c r="AH92" s="76" t="str">
        <f t="shared" si="21"/>
        <v/>
      </c>
    </row>
    <row r="93" spans="1:34" ht="15" hidden="1" customHeight="1" outlineLevel="1" x14ac:dyDescent="0.25">
      <c r="A93" s="60">
        <f t="shared" si="17"/>
        <v>0</v>
      </c>
      <c r="B93" s="15" t="e">
        <f t="shared" si="22"/>
        <v>#REF!</v>
      </c>
      <c r="C93" s="31"/>
      <c r="D93" s="10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76" t="str">
        <f t="shared" si="18"/>
        <v/>
      </c>
      <c r="R93" s="76" t="str">
        <f t="shared" si="19"/>
        <v/>
      </c>
      <c r="S93" s="31"/>
      <c r="T93" s="10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76" t="str">
        <f t="shared" si="20"/>
        <v/>
      </c>
      <c r="AH93" s="76" t="str">
        <f t="shared" si="21"/>
        <v/>
      </c>
    </row>
    <row r="94" spans="1:34" ht="15" hidden="1" customHeight="1" outlineLevel="1" x14ac:dyDescent="0.25">
      <c r="A94" s="60">
        <f t="shared" si="17"/>
        <v>0</v>
      </c>
      <c r="B94" s="15" t="e">
        <f t="shared" si="22"/>
        <v>#REF!</v>
      </c>
      <c r="C94" s="31"/>
      <c r="D94" s="10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76" t="str">
        <f t="shared" si="18"/>
        <v/>
      </c>
      <c r="R94" s="76" t="str">
        <f t="shared" si="19"/>
        <v/>
      </c>
      <c r="S94" s="31"/>
      <c r="T94" s="10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76" t="str">
        <f t="shared" si="20"/>
        <v/>
      </c>
      <c r="AH94" s="76" t="str">
        <f t="shared" si="21"/>
        <v/>
      </c>
    </row>
    <row r="95" spans="1:34" ht="15" hidden="1" customHeight="1" outlineLevel="1" x14ac:dyDescent="0.25">
      <c r="A95" s="60">
        <f t="shared" si="17"/>
        <v>0</v>
      </c>
      <c r="B95" s="15" t="e">
        <f t="shared" si="22"/>
        <v>#REF!</v>
      </c>
      <c r="C95" s="34"/>
      <c r="D95" s="10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76" t="str">
        <f t="shared" si="18"/>
        <v/>
      </c>
      <c r="R95" s="76" t="str">
        <f t="shared" si="19"/>
        <v/>
      </c>
      <c r="S95" s="34"/>
      <c r="T95" s="10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76" t="str">
        <f t="shared" si="20"/>
        <v/>
      </c>
      <c r="AH95" s="76" t="str">
        <f t="shared" si="21"/>
        <v/>
      </c>
    </row>
    <row r="96" spans="1:34" ht="15" hidden="1" customHeight="1" outlineLevel="1" x14ac:dyDescent="0.25">
      <c r="A96" s="60">
        <f t="shared" si="17"/>
        <v>0</v>
      </c>
      <c r="B96" s="15" t="e">
        <f t="shared" si="22"/>
        <v>#REF!</v>
      </c>
      <c r="C96" s="34"/>
      <c r="D96" s="10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76" t="str">
        <f t="shared" si="18"/>
        <v/>
      </c>
      <c r="R96" s="76" t="str">
        <f t="shared" si="19"/>
        <v/>
      </c>
      <c r="S96" s="34"/>
      <c r="T96" s="10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76" t="str">
        <f t="shared" si="20"/>
        <v/>
      </c>
      <c r="AH96" s="76" t="str">
        <f t="shared" si="21"/>
        <v/>
      </c>
    </row>
    <row r="97" spans="1:34" ht="15" hidden="1" customHeight="1" outlineLevel="1" x14ac:dyDescent="0.25">
      <c r="A97" s="60">
        <f t="shared" si="17"/>
        <v>0</v>
      </c>
      <c r="B97" s="15" t="e">
        <f t="shared" si="22"/>
        <v>#REF!</v>
      </c>
      <c r="C97" s="34"/>
      <c r="D97" s="10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76" t="str">
        <f t="shared" si="18"/>
        <v/>
      </c>
      <c r="R97" s="76" t="str">
        <f t="shared" si="19"/>
        <v/>
      </c>
      <c r="S97" s="34"/>
      <c r="T97" s="10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76" t="str">
        <f t="shared" si="20"/>
        <v/>
      </c>
      <c r="AH97" s="76" t="str">
        <f t="shared" si="21"/>
        <v/>
      </c>
    </row>
    <row r="98" spans="1:34" ht="15" hidden="1" customHeight="1" outlineLevel="1" x14ac:dyDescent="0.25">
      <c r="A98" s="60">
        <f t="shared" si="17"/>
        <v>0</v>
      </c>
      <c r="B98" s="15" t="e">
        <f t="shared" si="22"/>
        <v>#REF!</v>
      </c>
      <c r="C98" s="34"/>
      <c r="D98" s="10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76" t="str">
        <f t="shared" si="18"/>
        <v/>
      </c>
      <c r="R98" s="76" t="str">
        <f t="shared" si="19"/>
        <v/>
      </c>
      <c r="S98" s="34"/>
      <c r="T98" s="10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76" t="str">
        <f t="shared" si="20"/>
        <v/>
      </c>
      <c r="AH98" s="76" t="str">
        <f t="shared" si="21"/>
        <v/>
      </c>
    </row>
    <row r="99" spans="1:34" ht="15" hidden="1" customHeight="1" outlineLevel="1" x14ac:dyDescent="0.25">
      <c r="A99" s="60">
        <f t="shared" si="17"/>
        <v>0</v>
      </c>
      <c r="B99" s="15" t="e">
        <f t="shared" si="22"/>
        <v>#REF!</v>
      </c>
      <c r="C99" s="34"/>
      <c r="D99" s="10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76" t="str">
        <f t="shared" si="18"/>
        <v/>
      </c>
      <c r="R99" s="76" t="str">
        <f t="shared" si="19"/>
        <v/>
      </c>
      <c r="S99" s="34"/>
      <c r="T99" s="10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76" t="str">
        <f t="shared" si="20"/>
        <v/>
      </c>
      <c r="AH99" s="76" t="str">
        <f t="shared" si="21"/>
        <v/>
      </c>
    </row>
    <row r="100" spans="1:34" ht="15" hidden="1" customHeight="1" outlineLevel="1" x14ac:dyDescent="0.25">
      <c r="A100" s="60">
        <f t="shared" si="17"/>
        <v>0</v>
      </c>
      <c r="B100" s="15" t="e">
        <f t="shared" si="22"/>
        <v>#REF!</v>
      </c>
      <c r="C100" s="34"/>
      <c r="D100" s="10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76" t="str">
        <f t="shared" si="18"/>
        <v/>
      </c>
      <c r="R100" s="76" t="str">
        <f t="shared" si="19"/>
        <v/>
      </c>
      <c r="S100" s="34"/>
      <c r="T100" s="10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76" t="str">
        <f t="shared" si="20"/>
        <v/>
      </c>
      <c r="AH100" s="76" t="str">
        <f t="shared" si="21"/>
        <v/>
      </c>
    </row>
    <row r="101" spans="1:34" ht="15" hidden="1" customHeight="1" outlineLevel="1" x14ac:dyDescent="0.25">
      <c r="A101" s="60">
        <f t="shared" si="17"/>
        <v>0</v>
      </c>
      <c r="B101" s="15" t="e">
        <f t="shared" si="22"/>
        <v>#REF!</v>
      </c>
      <c r="C101" s="34"/>
      <c r="D101" s="10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76" t="str">
        <f t="shared" si="18"/>
        <v/>
      </c>
      <c r="R101" s="76" t="str">
        <f t="shared" si="19"/>
        <v/>
      </c>
      <c r="S101" s="34"/>
      <c r="T101" s="10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76" t="str">
        <f t="shared" si="20"/>
        <v/>
      </c>
      <c r="AH101" s="76" t="str">
        <f t="shared" si="21"/>
        <v/>
      </c>
    </row>
    <row r="102" spans="1:34" ht="15" hidden="1" customHeight="1" outlineLevel="1" x14ac:dyDescent="0.25">
      <c r="A102" s="60">
        <f t="shared" si="17"/>
        <v>0</v>
      </c>
      <c r="B102" s="15" t="e">
        <f t="shared" si="22"/>
        <v>#REF!</v>
      </c>
      <c r="C102" s="34"/>
      <c r="D102" s="10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76" t="str">
        <f t="shared" si="18"/>
        <v/>
      </c>
      <c r="R102" s="76" t="str">
        <f t="shared" si="19"/>
        <v/>
      </c>
      <c r="S102" s="34"/>
      <c r="T102" s="10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76" t="str">
        <f t="shared" si="20"/>
        <v/>
      </c>
      <c r="AH102" s="76" t="str">
        <f t="shared" si="21"/>
        <v/>
      </c>
    </row>
    <row r="103" spans="1:34" ht="15" hidden="1" customHeight="1" outlineLevel="1" x14ac:dyDescent="0.25">
      <c r="A103" s="60">
        <f t="shared" si="17"/>
        <v>0</v>
      </c>
      <c r="B103" s="15" t="e">
        <f t="shared" si="22"/>
        <v>#REF!</v>
      </c>
      <c r="C103" s="34"/>
      <c r="D103" s="10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76" t="str">
        <f t="shared" si="18"/>
        <v/>
      </c>
      <c r="R103" s="76" t="str">
        <f t="shared" si="19"/>
        <v/>
      </c>
      <c r="S103" s="34"/>
      <c r="T103" s="10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76" t="str">
        <f t="shared" si="20"/>
        <v/>
      </c>
      <c r="AH103" s="76" t="str">
        <f t="shared" si="21"/>
        <v/>
      </c>
    </row>
    <row r="104" spans="1:34" ht="15" hidden="1" customHeight="1" outlineLevel="1" x14ac:dyDescent="0.25">
      <c r="A104" s="60">
        <f t="shared" si="17"/>
        <v>0</v>
      </c>
      <c r="B104" s="15" t="e">
        <f t="shared" si="22"/>
        <v>#REF!</v>
      </c>
      <c r="C104" s="34"/>
      <c r="D104" s="10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76" t="str">
        <f t="shared" si="18"/>
        <v/>
      </c>
      <c r="R104" s="76" t="str">
        <f t="shared" si="19"/>
        <v/>
      </c>
      <c r="S104" s="34"/>
      <c r="T104" s="10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76" t="str">
        <f t="shared" si="20"/>
        <v/>
      </c>
      <c r="AH104" s="76" t="str">
        <f t="shared" si="21"/>
        <v/>
      </c>
    </row>
    <row r="105" spans="1:34" ht="15" hidden="1" customHeight="1" outlineLevel="1" x14ac:dyDescent="0.25">
      <c r="A105" s="60">
        <f t="shared" si="17"/>
        <v>0</v>
      </c>
      <c r="B105" s="15" t="e">
        <f t="shared" si="22"/>
        <v>#REF!</v>
      </c>
      <c r="C105" s="34"/>
      <c r="D105" s="10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76" t="str">
        <f t="shared" si="18"/>
        <v/>
      </c>
      <c r="R105" s="76" t="str">
        <f t="shared" si="19"/>
        <v/>
      </c>
      <c r="S105" s="34"/>
      <c r="T105" s="10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76" t="str">
        <f t="shared" si="20"/>
        <v/>
      </c>
      <c r="AH105" s="76" t="str">
        <f t="shared" si="21"/>
        <v/>
      </c>
    </row>
    <row r="106" spans="1:34" ht="15" hidden="1" customHeight="1" outlineLevel="1" x14ac:dyDescent="0.25">
      <c r="A106" s="60">
        <f t="shared" si="17"/>
        <v>0</v>
      </c>
      <c r="B106" s="15" t="e">
        <f t="shared" si="22"/>
        <v>#REF!</v>
      </c>
      <c r="C106" s="34"/>
      <c r="D106" s="10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76" t="str">
        <f t="shared" si="18"/>
        <v/>
      </c>
      <c r="R106" s="76" t="str">
        <f t="shared" si="19"/>
        <v/>
      </c>
      <c r="S106" s="34"/>
      <c r="T106" s="10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76" t="str">
        <f t="shared" si="20"/>
        <v/>
      </c>
      <c r="AH106" s="76" t="str">
        <f t="shared" si="21"/>
        <v/>
      </c>
    </row>
    <row r="107" spans="1:34" ht="15" hidden="1" customHeight="1" outlineLevel="1" x14ac:dyDescent="0.25">
      <c r="A107" s="60">
        <f t="shared" si="17"/>
        <v>0</v>
      </c>
      <c r="B107" s="15" t="e">
        <f t="shared" si="22"/>
        <v>#REF!</v>
      </c>
      <c r="C107" s="34"/>
      <c r="D107" s="10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76" t="str">
        <f t="shared" si="18"/>
        <v/>
      </c>
      <c r="R107" s="76" t="str">
        <f t="shared" si="19"/>
        <v/>
      </c>
      <c r="S107" s="34"/>
      <c r="T107" s="10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76" t="str">
        <f t="shared" si="20"/>
        <v/>
      </c>
      <c r="AH107" s="76" t="str">
        <f t="shared" si="21"/>
        <v/>
      </c>
    </row>
    <row r="108" spans="1:34" ht="15" hidden="1" customHeight="1" outlineLevel="1" x14ac:dyDescent="0.25">
      <c r="A108" s="60">
        <f t="shared" si="17"/>
        <v>0</v>
      </c>
      <c r="B108" s="15" t="e">
        <f t="shared" si="22"/>
        <v>#REF!</v>
      </c>
      <c r="C108" s="34"/>
      <c r="D108" s="10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76" t="str">
        <f t="shared" si="18"/>
        <v/>
      </c>
      <c r="R108" s="76" t="str">
        <f t="shared" si="19"/>
        <v/>
      </c>
      <c r="S108" s="34"/>
      <c r="T108" s="10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76" t="str">
        <f t="shared" si="20"/>
        <v/>
      </c>
      <c r="AH108" s="76" t="str">
        <f t="shared" si="21"/>
        <v/>
      </c>
    </row>
    <row r="109" spans="1:34" ht="15" hidden="1" customHeight="1" outlineLevel="1" x14ac:dyDescent="0.25">
      <c r="A109" s="60">
        <f t="shared" si="17"/>
        <v>0</v>
      </c>
      <c r="B109" s="15" t="e">
        <f t="shared" si="22"/>
        <v>#REF!</v>
      </c>
      <c r="C109" s="34"/>
      <c r="D109" s="10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76" t="str">
        <f t="shared" si="18"/>
        <v/>
      </c>
      <c r="R109" s="76" t="str">
        <f t="shared" si="19"/>
        <v/>
      </c>
      <c r="S109" s="34"/>
      <c r="T109" s="10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76" t="str">
        <f t="shared" si="20"/>
        <v/>
      </c>
      <c r="AH109" s="76" t="str">
        <f t="shared" si="21"/>
        <v/>
      </c>
    </row>
    <row r="110" spans="1:34" ht="15" hidden="1" customHeight="1" outlineLevel="1" x14ac:dyDescent="0.25">
      <c r="A110" s="60">
        <f t="shared" si="17"/>
        <v>0</v>
      </c>
      <c r="B110" s="15" t="e">
        <f t="shared" si="22"/>
        <v>#REF!</v>
      </c>
      <c r="C110" s="34"/>
      <c r="D110" s="10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76" t="str">
        <f t="shared" si="18"/>
        <v/>
      </c>
      <c r="R110" s="76" t="str">
        <f t="shared" si="19"/>
        <v/>
      </c>
      <c r="S110" s="34"/>
      <c r="T110" s="10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76" t="str">
        <f t="shared" si="20"/>
        <v/>
      </c>
      <c r="AH110" s="76" t="str">
        <f t="shared" si="21"/>
        <v/>
      </c>
    </row>
    <row r="111" spans="1:34" ht="15" hidden="1" customHeight="1" outlineLevel="1" x14ac:dyDescent="0.25">
      <c r="A111" s="60">
        <f t="shared" si="17"/>
        <v>0</v>
      </c>
      <c r="B111" s="15" t="e">
        <f t="shared" si="22"/>
        <v>#REF!</v>
      </c>
      <c r="C111" s="34"/>
      <c r="D111" s="10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76" t="str">
        <f t="shared" si="18"/>
        <v/>
      </c>
      <c r="R111" s="76" t="str">
        <f t="shared" si="19"/>
        <v/>
      </c>
      <c r="S111" s="34"/>
      <c r="T111" s="10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76" t="str">
        <f t="shared" si="20"/>
        <v/>
      </c>
      <c r="AH111" s="76" t="str">
        <f t="shared" si="21"/>
        <v/>
      </c>
    </row>
    <row r="112" spans="1:34" ht="15" hidden="1" customHeight="1" outlineLevel="1" x14ac:dyDescent="0.25">
      <c r="A112" s="60">
        <f t="shared" si="17"/>
        <v>0</v>
      </c>
      <c r="B112" s="15" t="e">
        <f t="shared" si="22"/>
        <v>#REF!</v>
      </c>
      <c r="C112" s="34"/>
      <c r="D112" s="10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76" t="str">
        <f>IF(C112=0,"",IF(E112&gt;=$E$6,"+","-"))</f>
        <v/>
      </c>
      <c r="R112" s="76" t="str">
        <f t="shared" si="19"/>
        <v/>
      </c>
      <c r="S112" s="34"/>
      <c r="T112" s="10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76" t="str">
        <f t="shared" si="20"/>
        <v/>
      </c>
      <c r="AH112" s="76" t="str">
        <f t="shared" si="21"/>
        <v/>
      </c>
    </row>
    <row r="113" spans="1:34" ht="15" hidden="1" customHeight="1" x14ac:dyDescent="0.25">
      <c r="A113" s="60">
        <f t="shared" si="17"/>
        <v>0</v>
      </c>
      <c r="B113" s="94" t="s">
        <v>131</v>
      </c>
      <c r="C113" s="8" t="s">
        <v>4</v>
      </c>
      <c r="D113" s="22"/>
      <c r="E113" s="62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4"/>
      <c r="Q113" s="27">
        <f>COUNTIF(Q114:Q138,"-")</f>
        <v>0</v>
      </c>
      <c r="R113" s="27">
        <f>COUNTIF(R114:R138,"-")</f>
        <v>0</v>
      </c>
      <c r="S113" s="8" t="s">
        <v>4</v>
      </c>
      <c r="T113" s="25"/>
      <c r="U113" s="62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6"/>
      <c r="AG113" s="27">
        <f>COUNTIF(AG114:AG138,"-")</f>
        <v>0</v>
      </c>
      <c r="AH113" s="27">
        <f>COUNTIF(AH114:AH138,"-")</f>
        <v>0</v>
      </c>
    </row>
    <row r="114" spans="1:34" ht="24" hidden="1" customHeight="1" outlineLevel="1" x14ac:dyDescent="0.25">
      <c r="A114" s="60">
        <f t="shared" si="17"/>
        <v>0</v>
      </c>
      <c r="B114" s="15" t="str">
        <f>B113</f>
        <v>с. Кослан</v>
      </c>
      <c r="C114" s="31"/>
      <c r="D114" s="10"/>
      <c r="E114" s="32"/>
      <c r="F114" s="32"/>
      <c r="G114" s="32"/>
      <c r="H114" s="32"/>
      <c r="I114" s="32"/>
      <c r="J114" s="32"/>
      <c r="K114" s="32"/>
      <c r="L114" s="32"/>
      <c r="M114" s="32"/>
      <c r="N114" s="92"/>
      <c r="O114" s="32"/>
      <c r="P114" s="32"/>
      <c r="Q114" s="76" t="str">
        <f>IF(E114=0,"",IF(E114&gt;=$E$6,"+","-"))</f>
        <v/>
      </c>
      <c r="R114" s="76" t="str">
        <f>IF(C114&gt;0,IF(AND(F114&lt;=$F$6,G114&lt;=$G$6,H114&lt;=$H$6,I114&lt;=$I$6,J114&lt;=$J$6,K114&lt;=$K$6,L114&lt;=$L$6,M114&lt;=$M$6,N114&lt;=$N$6,O114&lt;=$O$6,P114&lt;=$P$6),"+","-"),"")</f>
        <v/>
      </c>
      <c r="S114" s="31" t="s">
        <v>195</v>
      </c>
      <c r="T114" s="10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76" t="str">
        <f>IF(U114=0,"",IF(U114&gt;=$U$6,"+","-"))</f>
        <v/>
      </c>
      <c r="AH114" s="76" t="str">
        <f>IF(S114&gt;0,IF(AND(V114&lt;=$V$6,W114&lt;=$W$6,X114&lt;=$X$6,Y114&lt;=$Y$6,Z114&lt;=$Z$6,AA114&lt;=$AA$6,AB114&lt;=$AB$6,AC114&lt;=$AC$6,AD114&lt;=$AD$6,AE114&lt;=$AE$6,AF114&lt;=$AF$6),"+","-"),"")</f>
        <v>+</v>
      </c>
    </row>
    <row r="115" spans="1:34" ht="15" hidden="1" customHeight="1" outlineLevel="1" x14ac:dyDescent="0.25">
      <c r="A115" s="60">
        <f t="shared" si="17"/>
        <v>0</v>
      </c>
      <c r="B115" s="15" t="str">
        <f>B114</f>
        <v>с. Кослан</v>
      </c>
      <c r="C115" s="31"/>
      <c r="D115" s="10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76" t="str">
        <f t="shared" ref="Q115:Q137" si="23">IF(E115=0,"",IF(E115&gt;=$E$6,"+","-"))</f>
        <v/>
      </c>
      <c r="R115" s="76" t="str">
        <f t="shared" ref="R115:R138" si="24">IF(C115&gt;0,IF(AND(F115&lt;=$F$6,G115&lt;=$G$6,H115&lt;=$H$6,I115&lt;=$I$6,J115&lt;=$J$6,K115&lt;=$K$6,L115&lt;=$L$6,M115&lt;=$M$6,N115&lt;=$N$6,O115&lt;=$O$6,P115&lt;=$P$6),"+","-"),"")</f>
        <v/>
      </c>
      <c r="S115" s="31"/>
      <c r="T115" s="10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76" t="str">
        <f t="shared" ref="AG115:AG138" si="25">IF(U115=0,"",IF(U115&gt;=$U$6,"+","-"))</f>
        <v/>
      </c>
      <c r="AH115" s="76" t="str">
        <f t="shared" ref="AH115:AH138" si="26">IF(S115&gt;0,IF(AND(V115&lt;=$V$6,W115&lt;=$W$6,X115&lt;=$X$6,Y115&lt;=$Y$6,Z115&lt;=$Z$6,AA115&lt;=$AA$6,AB115&lt;=$AB$6,AC115&lt;=$AC$6,AD115&lt;=$AD$6,AE115&lt;=$AE$6,AF115&lt;=$AF$6),"+","-"),"")</f>
        <v/>
      </c>
    </row>
    <row r="116" spans="1:34" ht="15" hidden="1" customHeight="1" outlineLevel="1" x14ac:dyDescent="0.25">
      <c r="A116" s="60">
        <f t="shared" si="17"/>
        <v>0</v>
      </c>
      <c r="B116" s="15" t="str">
        <f t="shared" ref="B116:B138" si="27">B115</f>
        <v>с. Кослан</v>
      </c>
      <c r="C116" s="31"/>
      <c r="D116" s="10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76" t="str">
        <f t="shared" si="23"/>
        <v/>
      </c>
      <c r="R116" s="76" t="str">
        <f t="shared" si="24"/>
        <v/>
      </c>
      <c r="S116" s="31"/>
      <c r="T116" s="10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76" t="str">
        <f t="shared" si="25"/>
        <v/>
      </c>
      <c r="AH116" s="76" t="str">
        <f t="shared" si="26"/>
        <v/>
      </c>
    </row>
    <row r="117" spans="1:34" ht="15" hidden="1" customHeight="1" outlineLevel="1" x14ac:dyDescent="0.25">
      <c r="A117" s="60">
        <f t="shared" si="17"/>
        <v>0</v>
      </c>
      <c r="B117" s="15" t="str">
        <f t="shared" si="27"/>
        <v>с. Кослан</v>
      </c>
      <c r="C117" s="31"/>
      <c r="D117" s="10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76" t="str">
        <f t="shared" si="23"/>
        <v/>
      </c>
      <c r="R117" s="76" t="str">
        <f t="shared" si="24"/>
        <v/>
      </c>
      <c r="S117" s="31"/>
      <c r="T117" s="10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76" t="str">
        <f t="shared" si="25"/>
        <v/>
      </c>
      <c r="AH117" s="76" t="str">
        <f t="shared" si="26"/>
        <v/>
      </c>
    </row>
    <row r="118" spans="1:34" ht="15" hidden="1" customHeight="1" outlineLevel="1" x14ac:dyDescent="0.25">
      <c r="A118" s="60">
        <f t="shared" si="17"/>
        <v>0</v>
      </c>
      <c r="B118" s="15" t="str">
        <f t="shared" si="27"/>
        <v>с. Кослан</v>
      </c>
      <c r="C118" s="31"/>
      <c r="D118" s="10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76" t="str">
        <f t="shared" si="23"/>
        <v/>
      </c>
      <c r="R118" s="76" t="str">
        <f t="shared" si="24"/>
        <v/>
      </c>
      <c r="S118" s="31"/>
      <c r="T118" s="10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76" t="str">
        <f t="shared" si="25"/>
        <v/>
      </c>
      <c r="AH118" s="76" t="str">
        <f t="shared" si="26"/>
        <v/>
      </c>
    </row>
    <row r="119" spans="1:34" ht="15" hidden="1" customHeight="1" outlineLevel="1" x14ac:dyDescent="0.25">
      <c r="A119" s="60">
        <f t="shared" si="17"/>
        <v>0</v>
      </c>
      <c r="B119" s="15" t="str">
        <f t="shared" si="27"/>
        <v>с. Кослан</v>
      </c>
      <c r="C119" s="31"/>
      <c r="D119" s="10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76" t="str">
        <f t="shared" si="23"/>
        <v/>
      </c>
      <c r="R119" s="76" t="str">
        <f t="shared" si="24"/>
        <v/>
      </c>
      <c r="S119" s="31"/>
      <c r="T119" s="10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76" t="str">
        <f t="shared" si="25"/>
        <v/>
      </c>
      <c r="AH119" s="76" t="str">
        <f t="shared" si="26"/>
        <v/>
      </c>
    </row>
    <row r="120" spans="1:34" ht="15" hidden="1" customHeight="1" outlineLevel="1" x14ac:dyDescent="0.25">
      <c r="A120" s="60">
        <f t="shared" si="17"/>
        <v>0</v>
      </c>
      <c r="B120" s="15" t="str">
        <f t="shared" si="27"/>
        <v>с. Кослан</v>
      </c>
      <c r="C120" s="31"/>
      <c r="D120" s="10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76" t="str">
        <f t="shared" si="23"/>
        <v/>
      </c>
      <c r="R120" s="76" t="str">
        <f t="shared" si="24"/>
        <v/>
      </c>
      <c r="S120" s="31"/>
      <c r="T120" s="10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76" t="str">
        <f t="shared" si="25"/>
        <v/>
      </c>
      <c r="AH120" s="76" t="str">
        <f t="shared" si="26"/>
        <v/>
      </c>
    </row>
    <row r="121" spans="1:34" ht="15" hidden="1" customHeight="1" outlineLevel="1" x14ac:dyDescent="0.25">
      <c r="A121" s="60">
        <f t="shared" si="17"/>
        <v>0</v>
      </c>
      <c r="B121" s="15" t="str">
        <f t="shared" si="27"/>
        <v>с. Кослан</v>
      </c>
      <c r="C121" s="34"/>
      <c r="D121" s="10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76" t="str">
        <f t="shared" si="23"/>
        <v/>
      </c>
      <c r="R121" s="76" t="str">
        <f t="shared" si="24"/>
        <v/>
      </c>
      <c r="S121" s="34"/>
      <c r="T121" s="10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76" t="str">
        <f t="shared" si="25"/>
        <v/>
      </c>
      <c r="AH121" s="76" t="str">
        <f t="shared" si="26"/>
        <v/>
      </c>
    </row>
    <row r="122" spans="1:34" ht="15" hidden="1" customHeight="1" outlineLevel="1" x14ac:dyDescent="0.25">
      <c r="A122" s="60">
        <f t="shared" si="17"/>
        <v>0</v>
      </c>
      <c r="B122" s="15" t="str">
        <f t="shared" si="27"/>
        <v>с. Кослан</v>
      </c>
      <c r="C122" s="34"/>
      <c r="D122" s="10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76" t="str">
        <f t="shared" si="23"/>
        <v/>
      </c>
      <c r="R122" s="76" t="str">
        <f t="shared" si="24"/>
        <v/>
      </c>
      <c r="S122" s="34"/>
      <c r="T122" s="10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76" t="str">
        <f t="shared" si="25"/>
        <v/>
      </c>
      <c r="AH122" s="76" t="str">
        <f t="shared" si="26"/>
        <v/>
      </c>
    </row>
    <row r="123" spans="1:34" ht="15" hidden="1" customHeight="1" outlineLevel="1" x14ac:dyDescent="0.25">
      <c r="A123" s="60">
        <f t="shared" si="17"/>
        <v>0</v>
      </c>
      <c r="B123" s="15" t="str">
        <f t="shared" si="27"/>
        <v>с. Кослан</v>
      </c>
      <c r="C123" s="34"/>
      <c r="D123" s="10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76" t="str">
        <f t="shared" si="23"/>
        <v/>
      </c>
      <c r="R123" s="76" t="str">
        <f t="shared" si="24"/>
        <v/>
      </c>
      <c r="S123" s="34"/>
      <c r="T123" s="10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76" t="str">
        <f t="shared" si="25"/>
        <v/>
      </c>
      <c r="AH123" s="76" t="str">
        <f t="shared" si="26"/>
        <v/>
      </c>
    </row>
    <row r="124" spans="1:34" ht="15" hidden="1" customHeight="1" outlineLevel="1" x14ac:dyDescent="0.25">
      <c r="A124" s="60">
        <f t="shared" si="17"/>
        <v>0</v>
      </c>
      <c r="B124" s="15" t="str">
        <f t="shared" si="27"/>
        <v>с. Кослан</v>
      </c>
      <c r="C124" s="34"/>
      <c r="D124" s="10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76" t="str">
        <f t="shared" si="23"/>
        <v/>
      </c>
      <c r="R124" s="76" t="str">
        <f t="shared" si="24"/>
        <v/>
      </c>
      <c r="S124" s="34"/>
      <c r="T124" s="10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76" t="str">
        <f t="shared" si="25"/>
        <v/>
      </c>
      <c r="AH124" s="76" t="str">
        <f t="shared" si="26"/>
        <v/>
      </c>
    </row>
    <row r="125" spans="1:34" ht="15" hidden="1" customHeight="1" outlineLevel="1" x14ac:dyDescent="0.25">
      <c r="A125" s="60">
        <f t="shared" si="17"/>
        <v>0</v>
      </c>
      <c r="B125" s="15" t="str">
        <f t="shared" si="27"/>
        <v>с. Кослан</v>
      </c>
      <c r="C125" s="34"/>
      <c r="D125" s="10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76" t="str">
        <f t="shared" si="23"/>
        <v/>
      </c>
      <c r="R125" s="76" t="str">
        <f t="shared" si="24"/>
        <v/>
      </c>
      <c r="S125" s="34"/>
      <c r="T125" s="10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76" t="str">
        <f t="shared" si="25"/>
        <v/>
      </c>
      <c r="AH125" s="76" t="str">
        <f t="shared" si="26"/>
        <v/>
      </c>
    </row>
    <row r="126" spans="1:34" ht="15" hidden="1" customHeight="1" outlineLevel="1" x14ac:dyDescent="0.25">
      <c r="A126" s="60">
        <f t="shared" si="17"/>
        <v>0</v>
      </c>
      <c r="B126" s="15" t="str">
        <f t="shared" si="27"/>
        <v>с. Кослан</v>
      </c>
      <c r="C126" s="34"/>
      <c r="D126" s="10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76" t="str">
        <f t="shared" si="23"/>
        <v/>
      </c>
      <c r="R126" s="76" t="str">
        <f t="shared" si="24"/>
        <v/>
      </c>
      <c r="S126" s="34"/>
      <c r="T126" s="10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76" t="str">
        <f t="shared" si="25"/>
        <v/>
      </c>
      <c r="AH126" s="76" t="str">
        <f t="shared" si="26"/>
        <v/>
      </c>
    </row>
    <row r="127" spans="1:34" ht="15" hidden="1" customHeight="1" outlineLevel="1" x14ac:dyDescent="0.25">
      <c r="A127" s="60">
        <f t="shared" si="17"/>
        <v>0</v>
      </c>
      <c r="B127" s="15" t="str">
        <f t="shared" si="27"/>
        <v>с. Кослан</v>
      </c>
      <c r="C127" s="34"/>
      <c r="D127" s="10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76" t="str">
        <f t="shared" si="23"/>
        <v/>
      </c>
      <c r="R127" s="76" t="str">
        <f t="shared" si="24"/>
        <v/>
      </c>
      <c r="S127" s="34"/>
      <c r="T127" s="10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76" t="str">
        <f t="shared" si="25"/>
        <v/>
      </c>
      <c r="AH127" s="76" t="str">
        <f t="shared" si="26"/>
        <v/>
      </c>
    </row>
    <row r="128" spans="1:34" ht="15" hidden="1" customHeight="1" outlineLevel="1" x14ac:dyDescent="0.25">
      <c r="A128" s="60">
        <f t="shared" si="17"/>
        <v>0</v>
      </c>
      <c r="B128" s="15" t="str">
        <f t="shared" si="27"/>
        <v>с. Кослан</v>
      </c>
      <c r="C128" s="34"/>
      <c r="D128" s="10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76" t="str">
        <f t="shared" si="23"/>
        <v/>
      </c>
      <c r="R128" s="76" t="str">
        <f t="shared" si="24"/>
        <v/>
      </c>
      <c r="S128" s="34"/>
      <c r="T128" s="10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76" t="str">
        <f t="shared" si="25"/>
        <v/>
      </c>
      <c r="AH128" s="76" t="str">
        <f t="shared" si="26"/>
        <v/>
      </c>
    </row>
    <row r="129" spans="1:34" ht="15" hidden="1" customHeight="1" outlineLevel="1" x14ac:dyDescent="0.25">
      <c r="A129" s="60">
        <f t="shared" si="17"/>
        <v>0</v>
      </c>
      <c r="B129" s="15" t="str">
        <f t="shared" si="27"/>
        <v>с. Кослан</v>
      </c>
      <c r="C129" s="34"/>
      <c r="D129" s="10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76" t="str">
        <f t="shared" si="23"/>
        <v/>
      </c>
      <c r="R129" s="76" t="str">
        <f t="shared" si="24"/>
        <v/>
      </c>
      <c r="S129" s="34"/>
      <c r="T129" s="10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76" t="str">
        <f t="shared" si="25"/>
        <v/>
      </c>
      <c r="AH129" s="76" t="str">
        <f t="shared" si="26"/>
        <v/>
      </c>
    </row>
    <row r="130" spans="1:34" ht="15" hidden="1" customHeight="1" outlineLevel="1" x14ac:dyDescent="0.25">
      <c r="A130" s="60">
        <f t="shared" si="17"/>
        <v>0</v>
      </c>
      <c r="B130" s="15" t="str">
        <f t="shared" si="27"/>
        <v>с. Кослан</v>
      </c>
      <c r="C130" s="34"/>
      <c r="D130" s="10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76" t="str">
        <f t="shared" si="23"/>
        <v/>
      </c>
      <c r="R130" s="76" t="str">
        <f t="shared" si="24"/>
        <v/>
      </c>
      <c r="S130" s="34"/>
      <c r="T130" s="10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76" t="str">
        <f t="shared" si="25"/>
        <v/>
      </c>
      <c r="AH130" s="76" t="str">
        <f t="shared" si="26"/>
        <v/>
      </c>
    </row>
    <row r="131" spans="1:34" ht="15" hidden="1" customHeight="1" outlineLevel="1" x14ac:dyDescent="0.25">
      <c r="A131" s="60">
        <f t="shared" si="17"/>
        <v>0</v>
      </c>
      <c r="B131" s="15" t="str">
        <f t="shared" si="27"/>
        <v>с. Кослан</v>
      </c>
      <c r="C131" s="34"/>
      <c r="D131" s="10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76" t="str">
        <f t="shared" si="23"/>
        <v/>
      </c>
      <c r="R131" s="76" t="str">
        <f t="shared" si="24"/>
        <v/>
      </c>
      <c r="S131" s="34"/>
      <c r="T131" s="10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76" t="str">
        <f t="shared" si="25"/>
        <v/>
      </c>
      <c r="AH131" s="76" t="str">
        <f t="shared" si="26"/>
        <v/>
      </c>
    </row>
    <row r="132" spans="1:34" ht="15" hidden="1" customHeight="1" outlineLevel="1" x14ac:dyDescent="0.25">
      <c r="A132" s="60">
        <f t="shared" si="17"/>
        <v>0</v>
      </c>
      <c r="B132" s="15" t="str">
        <f t="shared" si="27"/>
        <v>с. Кослан</v>
      </c>
      <c r="C132" s="34"/>
      <c r="D132" s="10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76" t="str">
        <f t="shared" si="23"/>
        <v/>
      </c>
      <c r="R132" s="76" t="str">
        <f t="shared" si="24"/>
        <v/>
      </c>
      <c r="S132" s="34"/>
      <c r="T132" s="10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76" t="str">
        <f t="shared" si="25"/>
        <v/>
      </c>
      <c r="AH132" s="76" t="str">
        <f t="shared" si="26"/>
        <v/>
      </c>
    </row>
    <row r="133" spans="1:34" ht="15" hidden="1" customHeight="1" outlineLevel="1" x14ac:dyDescent="0.25">
      <c r="A133" s="60">
        <f t="shared" ref="A133:A196" si="28">IF((SUM(D133:R133)+SUM(S133:AH133))=0,0,1)</f>
        <v>0</v>
      </c>
      <c r="B133" s="15" t="str">
        <f t="shared" si="27"/>
        <v>с. Кослан</v>
      </c>
      <c r="C133" s="34"/>
      <c r="D133" s="10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76" t="str">
        <f t="shared" si="23"/>
        <v/>
      </c>
      <c r="R133" s="76" t="str">
        <f t="shared" si="24"/>
        <v/>
      </c>
      <c r="S133" s="34"/>
      <c r="T133" s="10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76" t="str">
        <f t="shared" si="25"/>
        <v/>
      </c>
      <c r="AH133" s="76" t="str">
        <f t="shared" si="26"/>
        <v/>
      </c>
    </row>
    <row r="134" spans="1:34" ht="15" hidden="1" customHeight="1" outlineLevel="1" x14ac:dyDescent="0.25">
      <c r="A134" s="60">
        <f t="shared" si="28"/>
        <v>0</v>
      </c>
      <c r="B134" s="15" t="str">
        <f t="shared" si="27"/>
        <v>с. Кослан</v>
      </c>
      <c r="C134" s="34"/>
      <c r="D134" s="10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76" t="str">
        <f t="shared" si="23"/>
        <v/>
      </c>
      <c r="R134" s="76" t="str">
        <f t="shared" si="24"/>
        <v/>
      </c>
      <c r="S134" s="34"/>
      <c r="T134" s="10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76" t="str">
        <f t="shared" si="25"/>
        <v/>
      </c>
      <c r="AH134" s="76" t="str">
        <f t="shared" si="26"/>
        <v/>
      </c>
    </row>
    <row r="135" spans="1:34" ht="15" hidden="1" customHeight="1" outlineLevel="1" x14ac:dyDescent="0.25">
      <c r="A135" s="60">
        <f t="shared" si="28"/>
        <v>0</v>
      </c>
      <c r="B135" s="15" t="str">
        <f t="shared" si="27"/>
        <v>с. Кослан</v>
      </c>
      <c r="C135" s="34"/>
      <c r="D135" s="10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76" t="str">
        <f t="shared" si="23"/>
        <v/>
      </c>
      <c r="R135" s="76" t="str">
        <f t="shared" si="24"/>
        <v/>
      </c>
      <c r="S135" s="34"/>
      <c r="T135" s="10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76" t="str">
        <f t="shared" si="25"/>
        <v/>
      </c>
      <c r="AH135" s="76" t="str">
        <f t="shared" si="26"/>
        <v/>
      </c>
    </row>
    <row r="136" spans="1:34" ht="15" hidden="1" customHeight="1" outlineLevel="1" x14ac:dyDescent="0.25">
      <c r="A136" s="60">
        <f t="shared" si="28"/>
        <v>0</v>
      </c>
      <c r="B136" s="15" t="str">
        <f t="shared" si="27"/>
        <v>с. Кослан</v>
      </c>
      <c r="C136" s="34"/>
      <c r="D136" s="10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76" t="str">
        <f t="shared" si="23"/>
        <v/>
      </c>
      <c r="R136" s="76" t="str">
        <f t="shared" si="24"/>
        <v/>
      </c>
      <c r="S136" s="34"/>
      <c r="T136" s="10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76" t="str">
        <f t="shared" si="25"/>
        <v/>
      </c>
      <c r="AH136" s="76" t="str">
        <f t="shared" si="26"/>
        <v/>
      </c>
    </row>
    <row r="137" spans="1:34" ht="15" hidden="1" customHeight="1" outlineLevel="1" x14ac:dyDescent="0.25">
      <c r="A137" s="60">
        <f t="shared" si="28"/>
        <v>0</v>
      </c>
      <c r="B137" s="15" t="str">
        <f t="shared" si="27"/>
        <v>с. Кослан</v>
      </c>
      <c r="C137" s="34"/>
      <c r="D137" s="10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76" t="str">
        <f t="shared" si="23"/>
        <v/>
      </c>
      <c r="R137" s="76" t="str">
        <f t="shared" si="24"/>
        <v/>
      </c>
      <c r="S137" s="34"/>
      <c r="T137" s="10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76" t="str">
        <f t="shared" si="25"/>
        <v/>
      </c>
      <c r="AH137" s="76" t="str">
        <f t="shared" si="26"/>
        <v/>
      </c>
    </row>
    <row r="138" spans="1:34" ht="15" hidden="1" customHeight="1" outlineLevel="1" x14ac:dyDescent="0.25">
      <c r="A138" s="60">
        <f t="shared" si="28"/>
        <v>0</v>
      </c>
      <c r="B138" s="15" t="str">
        <f t="shared" si="27"/>
        <v>с. Кослан</v>
      </c>
      <c r="C138" s="34"/>
      <c r="D138" s="10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76" t="str">
        <f>IF(C138=0,"",IF(E138&gt;=$E$6,"+","-"))</f>
        <v/>
      </c>
      <c r="R138" s="76" t="str">
        <f t="shared" si="24"/>
        <v/>
      </c>
      <c r="S138" s="34"/>
      <c r="T138" s="10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76" t="str">
        <f t="shared" si="25"/>
        <v/>
      </c>
      <c r="AH138" s="76" t="str">
        <f t="shared" si="26"/>
        <v/>
      </c>
    </row>
    <row r="139" spans="1:34" ht="15" hidden="1" customHeight="1" x14ac:dyDescent="0.25">
      <c r="A139" s="60">
        <f t="shared" si="28"/>
        <v>0</v>
      </c>
      <c r="B139" s="124"/>
      <c r="C139" s="8" t="s">
        <v>4</v>
      </c>
      <c r="D139" s="22"/>
      <c r="E139" s="62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4"/>
      <c r="Q139" s="27">
        <f>COUNTIF(Q141:Q165,"-")</f>
        <v>0</v>
      </c>
      <c r="R139" s="27">
        <f>COUNTIF(R141:R165,"-")</f>
        <v>0</v>
      </c>
      <c r="S139" s="8" t="s">
        <v>4</v>
      </c>
      <c r="T139" s="25"/>
      <c r="U139" s="62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6"/>
      <c r="AG139" s="27">
        <f>COUNTIF(AG141:AG165,"-")</f>
        <v>0</v>
      </c>
      <c r="AH139" s="27">
        <f>COUNTIF(AH141:AH165,"-")</f>
        <v>0</v>
      </c>
    </row>
    <row r="140" spans="1:34" ht="15" hidden="1" customHeight="1" x14ac:dyDescent="0.25">
      <c r="A140" s="60">
        <f t="shared" si="28"/>
        <v>0</v>
      </c>
      <c r="B140" s="125"/>
      <c r="C140" s="8" t="s">
        <v>5</v>
      </c>
      <c r="D140" s="22"/>
      <c r="E140" s="62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4"/>
      <c r="Q140" s="27">
        <f>COUNTIF(Q141:Q165,"-")+COUNTIF(Q141:Q165,"+")</f>
        <v>0</v>
      </c>
      <c r="R140" s="27">
        <f>COUNTIF(R141:R165,"-")+COUNTIF(R141:R165,"+")</f>
        <v>0</v>
      </c>
      <c r="S140" s="8" t="s">
        <v>5</v>
      </c>
      <c r="T140" s="25"/>
      <c r="U140" s="62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6"/>
      <c r="AG140" s="27">
        <f>COUNTIF(AG141:AG165,"-")+COUNTIF(AG141:AG165,"+")</f>
        <v>0</v>
      </c>
      <c r="AH140" s="27">
        <f>COUNTIF(AH141:AH165,"-")+COUNTIF(AH141:AH165,"+")</f>
        <v>0</v>
      </c>
    </row>
    <row r="141" spans="1:34" ht="15" hidden="1" customHeight="1" outlineLevel="1" x14ac:dyDescent="0.25">
      <c r="A141" s="60">
        <f t="shared" si="28"/>
        <v>0</v>
      </c>
      <c r="B141" s="15">
        <f>B139</f>
        <v>0</v>
      </c>
      <c r="C141" s="31"/>
      <c r="D141" s="10"/>
      <c r="E141" s="32"/>
      <c r="F141" s="32"/>
      <c r="G141" s="32"/>
      <c r="H141" s="32"/>
      <c r="I141" s="32"/>
      <c r="J141" s="32"/>
      <c r="K141" s="32"/>
      <c r="L141" s="32"/>
      <c r="M141" s="32"/>
      <c r="N141" s="33"/>
      <c r="O141" s="32"/>
      <c r="P141" s="32"/>
      <c r="Q141" s="76" t="str">
        <f>IF(E141=0,"",IF(E141&gt;=$E$6,"+","-"))</f>
        <v/>
      </c>
      <c r="R141" s="76" t="str">
        <f>IF(C141&gt;0,IF(AND(F141&lt;=$F$6,G141&lt;=$G$6,H141&lt;=$H$6,I141&lt;=$I$6,J141&lt;=$J$6,K141&lt;=$K$6,L141&lt;=$L$6,M141&lt;=$M$6,N141&lt;=$N$6,O141&lt;=$O$6,P141&lt;=$P$6),"+","-"),"")</f>
        <v/>
      </c>
      <c r="S141" s="31"/>
      <c r="T141" s="10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76" t="str">
        <f>IF(U141=0,"",IF(U141&gt;=$U$6,"+","-"))</f>
        <v/>
      </c>
      <c r="AH141" s="76" t="str">
        <f>IF(S141&gt;0,IF(AND(V141&lt;=$V$6,W141&lt;=$W$6,X141&lt;=$X$6,Y141&lt;=$Y$6,Z141&lt;=$Z$6,AA141&lt;=$AA$6,AB141&lt;=$AB$6,AC141&lt;=$AC$6,AD141&lt;=$AD$6,AE141&lt;=$AE$6,AF141&lt;=$AF$6),"+","-"),"")</f>
        <v/>
      </c>
    </row>
    <row r="142" spans="1:34" ht="15" hidden="1" customHeight="1" outlineLevel="1" x14ac:dyDescent="0.25">
      <c r="A142" s="60">
        <f t="shared" si="28"/>
        <v>0</v>
      </c>
      <c r="B142" s="15">
        <f>B141</f>
        <v>0</v>
      </c>
      <c r="C142" s="31"/>
      <c r="D142" s="10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76" t="str">
        <f t="shared" ref="Q142:Q164" si="29">IF(E142=0,"",IF(E142&gt;=$E$6,"+","-"))</f>
        <v/>
      </c>
      <c r="R142" s="76" t="str">
        <f t="shared" ref="R142:R165" si="30">IF(C142&gt;0,IF(AND(F142&lt;=$F$6,G142&lt;=$G$6,H142&lt;=$H$6,I142&lt;=$I$6,J142&lt;=$J$6,K142&lt;=$K$6,L142&lt;=$L$6,M142&lt;=$M$6,N142&lt;=$N$6,O142&lt;=$O$6,P142&lt;=$P$6),"+","-"),"")</f>
        <v/>
      </c>
      <c r="S142" s="31"/>
      <c r="T142" s="10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76" t="str">
        <f t="shared" ref="AG142:AG165" si="31">IF(U142=0,"",IF(U142&gt;=$U$6,"+","-"))</f>
        <v/>
      </c>
      <c r="AH142" s="76" t="str">
        <f t="shared" ref="AH142:AH165" si="32">IF(S142&gt;0,IF(AND(V142&lt;=$V$6,W142&lt;=$W$6,X142&lt;=$X$6,Y142&lt;=$Y$6,Z142&lt;=$Z$6,AA142&lt;=$AA$6,AB142&lt;=$AB$6,AC142&lt;=$AC$6,AD142&lt;=$AD$6,AE142&lt;=$AE$6,AF142&lt;=$AF$6),"+","-"),"")</f>
        <v/>
      </c>
    </row>
    <row r="143" spans="1:34" ht="15" hidden="1" customHeight="1" outlineLevel="1" x14ac:dyDescent="0.25">
      <c r="A143" s="60">
        <f t="shared" si="28"/>
        <v>0</v>
      </c>
      <c r="B143" s="15">
        <f t="shared" ref="B143:B165" si="33">B142</f>
        <v>0</v>
      </c>
      <c r="C143" s="31"/>
      <c r="D143" s="10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76" t="str">
        <f t="shared" si="29"/>
        <v/>
      </c>
      <c r="R143" s="76" t="str">
        <f t="shared" si="30"/>
        <v/>
      </c>
      <c r="S143" s="31"/>
      <c r="T143" s="10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76" t="str">
        <f t="shared" si="31"/>
        <v/>
      </c>
      <c r="AH143" s="76" t="str">
        <f t="shared" si="32"/>
        <v/>
      </c>
    </row>
    <row r="144" spans="1:34" ht="15" hidden="1" customHeight="1" outlineLevel="1" x14ac:dyDescent="0.25">
      <c r="A144" s="60">
        <f t="shared" si="28"/>
        <v>0</v>
      </c>
      <c r="B144" s="15">
        <f t="shared" si="33"/>
        <v>0</v>
      </c>
      <c r="C144" s="31"/>
      <c r="D144" s="10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76" t="str">
        <f t="shared" si="29"/>
        <v/>
      </c>
      <c r="R144" s="76" t="str">
        <f t="shared" si="30"/>
        <v/>
      </c>
      <c r="S144" s="31"/>
      <c r="T144" s="10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76" t="str">
        <f t="shared" si="31"/>
        <v/>
      </c>
      <c r="AH144" s="76" t="str">
        <f t="shared" si="32"/>
        <v/>
      </c>
    </row>
    <row r="145" spans="1:34" ht="15" hidden="1" customHeight="1" outlineLevel="1" x14ac:dyDescent="0.25">
      <c r="A145" s="60">
        <f t="shared" si="28"/>
        <v>0</v>
      </c>
      <c r="B145" s="15">
        <f t="shared" si="33"/>
        <v>0</v>
      </c>
      <c r="C145" s="31"/>
      <c r="D145" s="10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76" t="str">
        <f t="shared" si="29"/>
        <v/>
      </c>
      <c r="R145" s="76" t="str">
        <f t="shared" si="30"/>
        <v/>
      </c>
      <c r="S145" s="31"/>
      <c r="T145" s="10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76" t="str">
        <f t="shared" si="31"/>
        <v/>
      </c>
      <c r="AH145" s="76" t="str">
        <f t="shared" si="32"/>
        <v/>
      </c>
    </row>
    <row r="146" spans="1:34" ht="15" hidden="1" customHeight="1" outlineLevel="1" x14ac:dyDescent="0.25">
      <c r="A146" s="60">
        <f t="shared" si="28"/>
        <v>0</v>
      </c>
      <c r="B146" s="15">
        <f t="shared" si="33"/>
        <v>0</v>
      </c>
      <c r="C146" s="31"/>
      <c r="D146" s="10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76" t="str">
        <f t="shared" si="29"/>
        <v/>
      </c>
      <c r="R146" s="76" t="str">
        <f t="shared" si="30"/>
        <v/>
      </c>
      <c r="S146" s="31"/>
      <c r="T146" s="10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76" t="str">
        <f t="shared" si="31"/>
        <v/>
      </c>
      <c r="AH146" s="76" t="str">
        <f t="shared" si="32"/>
        <v/>
      </c>
    </row>
    <row r="147" spans="1:34" ht="15" hidden="1" customHeight="1" outlineLevel="1" x14ac:dyDescent="0.25">
      <c r="A147" s="60">
        <f t="shared" si="28"/>
        <v>0</v>
      </c>
      <c r="B147" s="15">
        <f t="shared" si="33"/>
        <v>0</v>
      </c>
      <c r="C147" s="31"/>
      <c r="D147" s="10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76" t="str">
        <f t="shared" si="29"/>
        <v/>
      </c>
      <c r="R147" s="76" t="str">
        <f t="shared" si="30"/>
        <v/>
      </c>
      <c r="S147" s="31"/>
      <c r="T147" s="10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76" t="str">
        <f t="shared" si="31"/>
        <v/>
      </c>
      <c r="AH147" s="76" t="str">
        <f t="shared" si="32"/>
        <v/>
      </c>
    </row>
    <row r="148" spans="1:34" ht="15" hidden="1" customHeight="1" outlineLevel="1" x14ac:dyDescent="0.25">
      <c r="A148" s="60">
        <f t="shared" si="28"/>
        <v>0</v>
      </c>
      <c r="B148" s="15">
        <f t="shared" si="33"/>
        <v>0</v>
      </c>
      <c r="C148" s="34"/>
      <c r="D148" s="10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76" t="str">
        <f t="shared" si="29"/>
        <v/>
      </c>
      <c r="R148" s="76" t="str">
        <f t="shared" si="30"/>
        <v/>
      </c>
      <c r="S148" s="34"/>
      <c r="T148" s="10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76" t="str">
        <f t="shared" si="31"/>
        <v/>
      </c>
      <c r="AH148" s="76" t="str">
        <f t="shared" si="32"/>
        <v/>
      </c>
    </row>
    <row r="149" spans="1:34" ht="15" hidden="1" customHeight="1" outlineLevel="1" x14ac:dyDescent="0.25">
      <c r="A149" s="60">
        <f t="shared" si="28"/>
        <v>0</v>
      </c>
      <c r="B149" s="15">
        <f t="shared" si="33"/>
        <v>0</v>
      </c>
      <c r="C149" s="34"/>
      <c r="D149" s="10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76" t="str">
        <f t="shared" si="29"/>
        <v/>
      </c>
      <c r="R149" s="76" t="str">
        <f t="shared" si="30"/>
        <v/>
      </c>
      <c r="S149" s="34"/>
      <c r="T149" s="10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76" t="str">
        <f t="shared" si="31"/>
        <v/>
      </c>
      <c r="AH149" s="76" t="str">
        <f t="shared" si="32"/>
        <v/>
      </c>
    </row>
    <row r="150" spans="1:34" ht="15" hidden="1" customHeight="1" outlineLevel="1" x14ac:dyDescent="0.25">
      <c r="A150" s="60">
        <f t="shared" si="28"/>
        <v>0</v>
      </c>
      <c r="B150" s="15">
        <f t="shared" si="33"/>
        <v>0</v>
      </c>
      <c r="C150" s="34"/>
      <c r="D150" s="10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76" t="str">
        <f t="shared" si="29"/>
        <v/>
      </c>
      <c r="R150" s="76" t="str">
        <f t="shared" si="30"/>
        <v/>
      </c>
      <c r="S150" s="34"/>
      <c r="T150" s="10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76" t="str">
        <f t="shared" si="31"/>
        <v/>
      </c>
      <c r="AH150" s="76" t="str">
        <f t="shared" si="32"/>
        <v/>
      </c>
    </row>
    <row r="151" spans="1:34" ht="15" hidden="1" customHeight="1" outlineLevel="1" x14ac:dyDescent="0.25">
      <c r="A151" s="60">
        <f t="shared" si="28"/>
        <v>0</v>
      </c>
      <c r="B151" s="15">
        <f t="shared" si="33"/>
        <v>0</v>
      </c>
      <c r="C151" s="34"/>
      <c r="D151" s="10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76" t="str">
        <f t="shared" si="29"/>
        <v/>
      </c>
      <c r="R151" s="76" t="str">
        <f t="shared" si="30"/>
        <v/>
      </c>
      <c r="S151" s="34"/>
      <c r="T151" s="10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76" t="str">
        <f t="shared" si="31"/>
        <v/>
      </c>
      <c r="AH151" s="76" t="str">
        <f t="shared" si="32"/>
        <v/>
      </c>
    </row>
    <row r="152" spans="1:34" ht="15" hidden="1" customHeight="1" outlineLevel="1" x14ac:dyDescent="0.25">
      <c r="A152" s="60">
        <f t="shared" si="28"/>
        <v>0</v>
      </c>
      <c r="B152" s="15">
        <f t="shared" si="33"/>
        <v>0</v>
      </c>
      <c r="C152" s="34"/>
      <c r="D152" s="10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76" t="str">
        <f t="shared" si="29"/>
        <v/>
      </c>
      <c r="R152" s="76" t="str">
        <f t="shared" si="30"/>
        <v/>
      </c>
      <c r="S152" s="34"/>
      <c r="T152" s="10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76" t="str">
        <f t="shared" si="31"/>
        <v/>
      </c>
      <c r="AH152" s="76" t="str">
        <f t="shared" si="32"/>
        <v/>
      </c>
    </row>
    <row r="153" spans="1:34" ht="15" hidden="1" customHeight="1" outlineLevel="1" x14ac:dyDescent="0.25">
      <c r="A153" s="60">
        <f t="shared" si="28"/>
        <v>0</v>
      </c>
      <c r="B153" s="15">
        <f t="shared" si="33"/>
        <v>0</v>
      </c>
      <c r="C153" s="34"/>
      <c r="D153" s="10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76" t="str">
        <f t="shared" si="29"/>
        <v/>
      </c>
      <c r="R153" s="76" t="str">
        <f t="shared" si="30"/>
        <v/>
      </c>
      <c r="S153" s="34"/>
      <c r="T153" s="10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76" t="str">
        <f t="shared" si="31"/>
        <v/>
      </c>
      <c r="AH153" s="76" t="str">
        <f t="shared" si="32"/>
        <v/>
      </c>
    </row>
    <row r="154" spans="1:34" ht="15" hidden="1" customHeight="1" outlineLevel="1" x14ac:dyDescent="0.25">
      <c r="A154" s="60">
        <f t="shared" si="28"/>
        <v>0</v>
      </c>
      <c r="B154" s="15">
        <f t="shared" si="33"/>
        <v>0</v>
      </c>
      <c r="C154" s="34"/>
      <c r="D154" s="10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76" t="str">
        <f t="shared" si="29"/>
        <v/>
      </c>
      <c r="R154" s="76" t="str">
        <f t="shared" si="30"/>
        <v/>
      </c>
      <c r="S154" s="34"/>
      <c r="T154" s="10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76" t="str">
        <f t="shared" si="31"/>
        <v/>
      </c>
      <c r="AH154" s="76" t="str">
        <f t="shared" si="32"/>
        <v/>
      </c>
    </row>
    <row r="155" spans="1:34" ht="15" hidden="1" customHeight="1" outlineLevel="1" x14ac:dyDescent="0.25">
      <c r="A155" s="60">
        <f t="shared" si="28"/>
        <v>0</v>
      </c>
      <c r="B155" s="15">
        <f t="shared" si="33"/>
        <v>0</v>
      </c>
      <c r="C155" s="34"/>
      <c r="D155" s="10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76" t="str">
        <f t="shared" si="29"/>
        <v/>
      </c>
      <c r="R155" s="76" t="str">
        <f t="shared" si="30"/>
        <v/>
      </c>
      <c r="S155" s="34"/>
      <c r="T155" s="10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76" t="str">
        <f t="shared" si="31"/>
        <v/>
      </c>
      <c r="AH155" s="76" t="str">
        <f t="shared" si="32"/>
        <v/>
      </c>
    </row>
    <row r="156" spans="1:34" ht="15" hidden="1" customHeight="1" outlineLevel="1" x14ac:dyDescent="0.25">
      <c r="A156" s="60">
        <f t="shared" si="28"/>
        <v>0</v>
      </c>
      <c r="B156" s="15">
        <f t="shared" si="33"/>
        <v>0</v>
      </c>
      <c r="C156" s="34"/>
      <c r="D156" s="10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76" t="str">
        <f t="shared" si="29"/>
        <v/>
      </c>
      <c r="R156" s="76" t="str">
        <f t="shared" si="30"/>
        <v/>
      </c>
      <c r="S156" s="34"/>
      <c r="T156" s="10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76" t="str">
        <f t="shared" si="31"/>
        <v/>
      </c>
      <c r="AH156" s="76" t="str">
        <f t="shared" si="32"/>
        <v/>
      </c>
    </row>
    <row r="157" spans="1:34" ht="15" hidden="1" customHeight="1" outlineLevel="1" x14ac:dyDescent="0.25">
      <c r="A157" s="60">
        <f t="shared" si="28"/>
        <v>0</v>
      </c>
      <c r="B157" s="15">
        <f t="shared" si="33"/>
        <v>0</v>
      </c>
      <c r="C157" s="34"/>
      <c r="D157" s="10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76" t="str">
        <f t="shared" si="29"/>
        <v/>
      </c>
      <c r="R157" s="76" t="str">
        <f t="shared" si="30"/>
        <v/>
      </c>
      <c r="S157" s="34"/>
      <c r="T157" s="10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76" t="str">
        <f t="shared" si="31"/>
        <v/>
      </c>
      <c r="AH157" s="76" t="str">
        <f t="shared" si="32"/>
        <v/>
      </c>
    </row>
    <row r="158" spans="1:34" ht="15" hidden="1" customHeight="1" outlineLevel="1" x14ac:dyDescent="0.25">
      <c r="A158" s="60">
        <f t="shared" si="28"/>
        <v>0</v>
      </c>
      <c r="B158" s="15">
        <f t="shared" si="33"/>
        <v>0</v>
      </c>
      <c r="C158" s="34"/>
      <c r="D158" s="10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76" t="str">
        <f t="shared" si="29"/>
        <v/>
      </c>
      <c r="R158" s="76" t="str">
        <f t="shared" si="30"/>
        <v/>
      </c>
      <c r="S158" s="34"/>
      <c r="T158" s="10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76" t="str">
        <f t="shared" si="31"/>
        <v/>
      </c>
      <c r="AH158" s="76" t="str">
        <f t="shared" si="32"/>
        <v/>
      </c>
    </row>
    <row r="159" spans="1:34" ht="15" hidden="1" customHeight="1" outlineLevel="1" x14ac:dyDescent="0.25">
      <c r="A159" s="60">
        <f t="shared" si="28"/>
        <v>0</v>
      </c>
      <c r="B159" s="15">
        <f t="shared" si="33"/>
        <v>0</v>
      </c>
      <c r="C159" s="34"/>
      <c r="D159" s="10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76" t="str">
        <f t="shared" si="29"/>
        <v/>
      </c>
      <c r="R159" s="76" t="str">
        <f t="shared" si="30"/>
        <v/>
      </c>
      <c r="S159" s="34"/>
      <c r="T159" s="10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76" t="str">
        <f t="shared" si="31"/>
        <v/>
      </c>
      <c r="AH159" s="76" t="str">
        <f t="shared" si="32"/>
        <v/>
      </c>
    </row>
    <row r="160" spans="1:34" ht="15" hidden="1" customHeight="1" outlineLevel="1" x14ac:dyDescent="0.25">
      <c r="A160" s="60">
        <f t="shared" si="28"/>
        <v>0</v>
      </c>
      <c r="B160" s="15">
        <f t="shared" si="33"/>
        <v>0</v>
      </c>
      <c r="C160" s="34"/>
      <c r="D160" s="10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76" t="str">
        <f t="shared" si="29"/>
        <v/>
      </c>
      <c r="R160" s="76" t="str">
        <f t="shared" si="30"/>
        <v/>
      </c>
      <c r="S160" s="34"/>
      <c r="T160" s="10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76" t="str">
        <f t="shared" si="31"/>
        <v/>
      </c>
      <c r="AH160" s="76" t="str">
        <f t="shared" si="32"/>
        <v/>
      </c>
    </row>
    <row r="161" spans="1:34" ht="15" hidden="1" customHeight="1" outlineLevel="1" x14ac:dyDescent="0.25">
      <c r="A161" s="60">
        <f t="shared" si="28"/>
        <v>0</v>
      </c>
      <c r="B161" s="15">
        <f t="shared" si="33"/>
        <v>0</v>
      </c>
      <c r="C161" s="34"/>
      <c r="D161" s="10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76" t="str">
        <f t="shared" si="29"/>
        <v/>
      </c>
      <c r="R161" s="76" t="str">
        <f t="shared" si="30"/>
        <v/>
      </c>
      <c r="S161" s="34"/>
      <c r="T161" s="10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76" t="str">
        <f t="shared" si="31"/>
        <v/>
      </c>
      <c r="AH161" s="76" t="str">
        <f t="shared" si="32"/>
        <v/>
      </c>
    </row>
    <row r="162" spans="1:34" ht="15" hidden="1" customHeight="1" outlineLevel="1" x14ac:dyDescent="0.25">
      <c r="A162" s="60">
        <f t="shared" si="28"/>
        <v>0</v>
      </c>
      <c r="B162" s="15">
        <f t="shared" si="33"/>
        <v>0</v>
      </c>
      <c r="C162" s="34"/>
      <c r="D162" s="10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76" t="str">
        <f t="shared" si="29"/>
        <v/>
      </c>
      <c r="R162" s="76" t="str">
        <f t="shared" si="30"/>
        <v/>
      </c>
      <c r="S162" s="34"/>
      <c r="T162" s="10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76" t="str">
        <f t="shared" si="31"/>
        <v/>
      </c>
      <c r="AH162" s="76" t="str">
        <f t="shared" si="32"/>
        <v/>
      </c>
    </row>
    <row r="163" spans="1:34" ht="15" hidden="1" customHeight="1" outlineLevel="1" x14ac:dyDescent="0.25">
      <c r="A163" s="60">
        <f t="shared" si="28"/>
        <v>0</v>
      </c>
      <c r="B163" s="15">
        <f t="shared" si="33"/>
        <v>0</v>
      </c>
      <c r="C163" s="34"/>
      <c r="D163" s="10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76" t="str">
        <f t="shared" si="29"/>
        <v/>
      </c>
      <c r="R163" s="76" t="str">
        <f t="shared" si="30"/>
        <v/>
      </c>
      <c r="S163" s="34"/>
      <c r="T163" s="10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76" t="str">
        <f t="shared" si="31"/>
        <v/>
      </c>
      <c r="AH163" s="76" t="str">
        <f t="shared" si="32"/>
        <v/>
      </c>
    </row>
    <row r="164" spans="1:34" ht="15" hidden="1" customHeight="1" outlineLevel="1" x14ac:dyDescent="0.25">
      <c r="A164" s="60">
        <f t="shared" si="28"/>
        <v>0</v>
      </c>
      <c r="B164" s="15">
        <f t="shared" si="33"/>
        <v>0</v>
      </c>
      <c r="C164" s="34"/>
      <c r="D164" s="10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76" t="str">
        <f t="shared" si="29"/>
        <v/>
      </c>
      <c r="R164" s="76" t="str">
        <f t="shared" si="30"/>
        <v/>
      </c>
      <c r="S164" s="34"/>
      <c r="T164" s="10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76" t="str">
        <f t="shared" si="31"/>
        <v/>
      </c>
      <c r="AH164" s="76" t="str">
        <f t="shared" si="32"/>
        <v/>
      </c>
    </row>
    <row r="165" spans="1:34" ht="15" hidden="1" customHeight="1" outlineLevel="1" x14ac:dyDescent="0.25">
      <c r="A165" s="60">
        <f t="shared" si="28"/>
        <v>0</v>
      </c>
      <c r="B165" s="15">
        <f t="shared" si="33"/>
        <v>0</v>
      </c>
      <c r="C165" s="34"/>
      <c r="D165" s="10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76" t="str">
        <f>IF(C165=0,"",IF(E165&gt;=$E$6,"+","-"))</f>
        <v/>
      </c>
      <c r="R165" s="76" t="str">
        <f t="shared" si="30"/>
        <v/>
      </c>
      <c r="S165" s="34"/>
      <c r="T165" s="10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76" t="str">
        <f t="shared" si="31"/>
        <v/>
      </c>
      <c r="AH165" s="76" t="str">
        <f t="shared" si="32"/>
        <v/>
      </c>
    </row>
    <row r="166" spans="1:34" ht="15" hidden="1" customHeight="1" x14ac:dyDescent="0.25">
      <c r="A166" s="60">
        <f t="shared" si="28"/>
        <v>0</v>
      </c>
      <c r="B166" s="124"/>
      <c r="C166" s="8" t="s">
        <v>4</v>
      </c>
      <c r="D166" s="22"/>
      <c r="E166" s="62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4"/>
      <c r="Q166" s="27">
        <f>COUNTIF(Q168:Q192,"-")</f>
        <v>0</v>
      </c>
      <c r="R166" s="27">
        <f>COUNTIF(R168:R192,"-")</f>
        <v>0</v>
      </c>
      <c r="S166" s="8" t="s">
        <v>4</v>
      </c>
      <c r="T166" s="25"/>
      <c r="U166" s="62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6"/>
      <c r="AG166" s="27">
        <f>COUNTIF(AG168:AG192,"-")</f>
        <v>0</v>
      </c>
      <c r="AH166" s="27">
        <f>COUNTIF(AH168:AH192,"-")</f>
        <v>0</v>
      </c>
    </row>
    <row r="167" spans="1:34" ht="15" hidden="1" customHeight="1" x14ac:dyDescent="0.25">
      <c r="A167" s="60">
        <f t="shared" si="28"/>
        <v>0</v>
      </c>
      <c r="B167" s="125"/>
      <c r="C167" s="8" t="s">
        <v>5</v>
      </c>
      <c r="D167" s="22"/>
      <c r="E167" s="62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4"/>
      <c r="Q167" s="27">
        <f>COUNTIF(Q168:Q192,"-")+COUNTIF(Q168:Q192,"+")</f>
        <v>0</v>
      </c>
      <c r="R167" s="27">
        <f>COUNTIF(R168:R192,"-")+COUNTIF(R168:R192,"+")</f>
        <v>0</v>
      </c>
      <c r="S167" s="8" t="s">
        <v>5</v>
      </c>
      <c r="T167" s="25"/>
      <c r="U167" s="62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6"/>
      <c r="AG167" s="27">
        <f>COUNTIF(AG168:AG192,"-")+COUNTIF(AG168:AG192,"+")</f>
        <v>0</v>
      </c>
      <c r="AH167" s="27">
        <f>COUNTIF(AH168:AH192,"-")+COUNTIF(AH168:AH192,"+")</f>
        <v>0</v>
      </c>
    </row>
    <row r="168" spans="1:34" ht="15" hidden="1" customHeight="1" outlineLevel="1" x14ac:dyDescent="0.25">
      <c r="A168" s="60">
        <f t="shared" si="28"/>
        <v>0</v>
      </c>
      <c r="B168" s="15">
        <f>B166</f>
        <v>0</v>
      </c>
      <c r="C168" s="31"/>
      <c r="D168" s="10"/>
      <c r="E168" s="32"/>
      <c r="F168" s="32"/>
      <c r="G168" s="32"/>
      <c r="H168" s="32"/>
      <c r="I168" s="32"/>
      <c r="J168" s="32"/>
      <c r="K168" s="32"/>
      <c r="L168" s="32"/>
      <c r="M168" s="32"/>
      <c r="N168" s="33"/>
      <c r="O168" s="32"/>
      <c r="P168" s="32"/>
      <c r="Q168" s="76" t="str">
        <f>IF(E168=0,"",IF(E168&gt;=$E$6,"+","-"))</f>
        <v/>
      </c>
      <c r="R168" s="76" t="str">
        <f>IF(C168&gt;0,IF(AND(F168&lt;=$F$6,G168&lt;=$G$6,H168&lt;=$H$6,I168&lt;=$I$6,J168&lt;=$J$6,K168&lt;=$K$6,L168&lt;=$L$6,M168&lt;=$M$6,N168&lt;=$N$6,O168&lt;=$O$6,P168&lt;=$P$6),"+","-"),"")</f>
        <v/>
      </c>
      <c r="S168" s="31"/>
      <c r="T168" s="10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76" t="str">
        <f>IF(U168=0,"",IF(U168&gt;=$U$6,"+","-"))</f>
        <v/>
      </c>
      <c r="AH168" s="76" t="str">
        <f>IF(S168&gt;0,IF(AND(V168&lt;=$V$6,W168&lt;=$W$6,X168&lt;=$X$6,Y168&lt;=$Y$6,Z168&lt;=$Z$6,AA168&lt;=$AA$6,AB168&lt;=$AB$6,AC168&lt;=$AC$6,AD168&lt;=$AD$6,AE168&lt;=$AE$6,AF168&lt;=$AF$6),"+","-"),"")</f>
        <v/>
      </c>
    </row>
    <row r="169" spans="1:34" ht="15" hidden="1" customHeight="1" outlineLevel="1" x14ac:dyDescent="0.25">
      <c r="A169" s="60">
        <f t="shared" si="28"/>
        <v>0</v>
      </c>
      <c r="B169" s="15">
        <f>B168</f>
        <v>0</v>
      </c>
      <c r="C169" s="31"/>
      <c r="D169" s="10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76" t="str">
        <f t="shared" ref="Q169:Q191" si="34">IF(E169=0,"",IF(E169&gt;=$E$6,"+","-"))</f>
        <v/>
      </c>
      <c r="R169" s="76" t="str">
        <f t="shared" ref="R169:R192" si="35">IF(C169&gt;0,IF(AND(F169&lt;=$F$6,G169&lt;=$G$6,H169&lt;=$H$6,I169&lt;=$I$6,J169&lt;=$J$6,K169&lt;=$K$6,L169&lt;=$L$6,M169&lt;=$M$6,N169&lt;=$N$6,O169&lt;=$O$6,P169&lt;=$P$6),"+","-"),"")</f>
        <v/>
      </c>
      <c r="S169" s="31"/>
      <c r="T169" s="10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76" t="str">
        <f t="shared" ref="AG169:AG192" si="36">IF(U169=0,"",IF(U169&gt;=$U$6,"+","-"))</f>
        <v/>
      </c>
      <c r="AH169" s="76" t="str">
        <f t="shared" ref="AH169:AH192" si="37">IF(S169&gt;0,IF(AND(V169&lt;=$V$6,W169&lt;=$W$6,X169&lt;=$X$6,Y169&lt;=$Y$6,Z169&lt;=$Z$6,AA169&lt;=$AA$6,AB169&lt;=$AB$6,AC169&lt;=$AC$6,AD169&lt;=$AD$6,AE169&lt;=$AE$6,AF169&lt;=$AF$6),"+","-"),"")</f>
        <v/>
      </c>
    </row>
    <row r="170" spans="1:34" ht="15" hidden="1" customHeight="1" outlineLevel="1" x14ac:dyDescent="0.25">
      <c r="A170" s="60">
        <f t="shared" si="28"/>
        <v>0</v>
      </c>
      <c r="B170" s="15">
        <f t="shared" ref="B170:B192" si="38">B169</f>
        <v>0</v>
      </c>
      <c r="C170" s="31"/>
      <c r="D170" s="10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76" t="str">
        <f t="shared" si="34"/>
        <v/>
      </c>
      <c r="R170" s="76" t="str">
        <f t="shared" si="35"/>
        <v/>
      </c>
      <c r="S170" s="31"/>
      <c r="T170" s="10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76" t="str">
        <f t="shared" si="36"/>
        <v/>
      </c>
      <c r="AH170" s="76" t="str">
        <f t="shared" si="37"/>
        <v/>
      </c>
    </row>
    <row r="171" spans="1:34" ht="15" hidden="1" customHeight="1" outlineLevel="1" x14ac:dyDescent="0.25">
      <c r="A171" s="60">
        <f t="shared" si="28"/>
        <v>0</v>
      </c>
      <c r="B171" s="15">
        <f t="shared" si="38"/>
        <v>0</v>
      </c>
      <c r="C171" s="31"/>
      <c r="D171" s="10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76" t="str">
        <f t="shared" si="34"/>
        <v/>
      </c>
      <c r="R171" s="76" t="str">
        <f t="shared" si="35"/>
        <v/>
      </c>
      <c r="S171" s="31"/>
      <c r="T171" s="10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76" t="str">
        <f t="shared" si="36"/>
        <v/>
      </c>
      <c r="AH171" s="76" t="str">
        <f t="shared" si="37"/>
        <v/>
      </c>
    </row>
    <row r="172" spans="1:34" ht="15" hidden="1" customHeight="1" outlineLevel="1" x14ac:dyDescent="0.25">
      <c r="A172" s="60">
        <f t="shared" si="28"/>
        <v>0</v>
      </c>
      <c r="B172" s="15">
        <f t="shared" si="38"/>
        <v>0</v>
      </c>
      <c r="C172" s="31"/>
      <c r="D172" s="10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76" t="str">
        <f t="shared" si="34"/>
        <v/>
      </c>
      <c r="R172" s="76" t="str">
        <f t="shared" si="35"/>
        <v/>
      </c>
      <c r="S172" s="31"/>
      <c r="T172" s="10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76" t="str">
        <f t="shared" si="36"/>
        <v/>
      </c>
      <c r="AH172" s="76" t="str">
        <f t="shared" si="37"/>
        <v/>
      </c>
    </row>
    <row r="173" spans="1:34" ht="15" hidden="1" customHeight="1" outlineLevel="1" x14ac:dyDescent="0.25">
      <c r="A173" s="60">
        <f t="shared" si="28"/>
        <v>0</v>
      </c>
      <c r="B173" s="15">
        <f t="shared" si="38"/>
        <v>0</v>
      </c>
      <c r="C173" s="31"/>
      <c r="D173" s="10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76" t="str">
        <f t="shared" si="34"/>
        <v/>
      </c>
      <c r="R173" s="76" t="str">
        <f t="shared" si="35"/>
        <v/>
      </c>
      <c r="S173" s="31"/>
      <c r="T173" s="10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76" t="str">
        <f t="shared" si="36"/>
        <v/>
      </c>
      <c r="AH173" s="76" t="str">
        <f t="shared" si="37"/>
        <v/>
      </c>
    </row>
    <row r="174" spans="1:34" ht="15" hidden="1" customHeight="1" outlineLevel="1" x14ac:dyDescent="0.25">
      <c r="A174" s="60">
        <f t="shared" si="28"/>
        <v>0</v>
      </c>
      <c r="B174" s="15">
        <f t="shared" si="38"/>
        <v>0</v>
      </c>
      <c r="C174" s="31"/>
      <c r="D174" s="10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76" t="str">
        <f t="shared" si="34"/>
        <v/>
      </c>
      <c r="R174" s="76" t="str">
        <f t="shared" si="35"/>
        <v/>
      </c>
      <c r="S174" s="31"/>
      <c r="T174" s="10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76" t="str">
        <f t="shared" si="36"/>
        <v/>
      </c>
      <c r="AH174" s="76" t="str">
        <f t="shared" si="37"/>
        <v/>
      </c>
    </row>
    <row r="175" spans="1:34" ht="15" hidden="1" customHeight="1" outlineLevel="1" x14ac:dyDescent="0.25">
      <c r="A175" s="60">
        <f t="shared" si="28"/>
        <v>0</v>
      </c>
      <c r="B175" s="15">
        <f t="shared" si="38"/>
        <v>0</v>
      </c>
      <c r="C175" s="34"/>
      <c r="D175" s="10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76" t="str">
        <f t="shared" si="34"/>
        <v/>
      </c>
      <c r="R175" s="76" t="str">
        <f t="shared" si="35"/>
        <v/>
      </c>
      <c r="S175" s="34"/>
      <c r="T175" s="10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76" t="str">
        <f t="shared" si="36"/>
        <v/>
      </c>
      <c r="AH175" s="76" t="str">
        <f t="shared" si="37"/>
        <v/>
      </c>
    </row>
    <row r="176" spans="1:34" ht="15" hidden="1" customHeight="1" outlineLevel="1" x14ac:dyDescent="0.25">
      <c r="A176" s="60">
        <f t="shared" si="28"/>
        <v>0</v>
      </c>
      <c r="B176" s="15">
        <f t="shared" si="38"/>
        <v>0</v>
      </c>
      <c r="C176" s="34"/>
      <c r="D176" s="10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76" t="str">
        <f t="shared" si="34"/>
        <v/>
      </c>
      <c r="R176" s="76" t="str">
        <f t="shared" si="35"/>
        <v/>
      </c>
      <c r="S176" s="34"/>
      <c r="T176" s="10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76" t="str">
        <f t="shared" si="36"/>
        <v/>
      </c>
      <c r="AH176" s="76" t="str">
        <f t="shared" si="37"/>
        <v/>
      </c>
    </row>
    <row r="177" spans="1:34" ht="15" hidden="1" customHeight="1" outlineLevel="1" x14ac:dyDescent="0.25">
      <c r="A177" s="60">
        <f t="shared" si="28"/>
        <v>0</v>
      </c>
      <c r="B177" s="15">
        <f t="shared" si="38"/>
        <v>0</v>
      </c>
      <c r="C177" s="34"/>
      <c r="D177" s="10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76" t="str">
        <f t="shared" si="34"/>
        <v/>
      </c>
      <c r="R177" s="76" t="str">
        <f t="shared" si="35"/>
        <v/>
      </c>
      <c r="S177" s="34"/>
      <c r="T177" s="10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76" t="str">
        <f t="shared" si="36"/>
        <v/>
      </c>
      <c r="AH177" s="76" t="str">
        <f t="shared" si="37"/>
        <v/>
      </c>
    </row>
    <row r="178" spans="1:34" ht="15" hidden="1" customHeight="1" outlineLevel="1" x14ac:dyDescent="0.25">
      <c r="A178" s="60">
        <f t="shared" si="28"/>
        <v>0</v>
      </c>
      <c r="B178" s="15">
        <f t="shared" si="38"/>
        <v>0</v>
      </c>
      <c r="C178" s="34"/>
      <c r="D178" s="10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76" t="str">
        <f t="shared" si="34"/>
        <v/>
      </c>
      <c r="R178" s="76" t="str">
        <f t="shared" si="35"/>
        <v/>
      </c>
      <c r="S178" s="34"/>
      <c r="T178" s="10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76" t="str">
        <f t="shared" si="36"/>
        <v/>
      </c>
      <c r="AH178" s="76" t="str">
        <f t="shared" si="37"/>
        <v/>
      </c>
    </row>
    <row r="179" spans="1:34" ht="15" hidden="1" customHeight="1" outlineLevel="1" x14ac:dyDescent="0.25">
      <c r="A179" s="60">
        <f t="shared" si="28"/>
        <v>0</v>
      </c>
      <c r="B179" s="15">
        <f t="shared" si="38"/>
        <v>0</v>
      </c>
      <c r="C179" s="34"/>
      <c r="D179" s="10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76" t="str">
        <f t="shared" si="34"/>
        <v/>
      </c>
      <c r="R179" s="76" t="str">
        <f t="shared" si="35"/>
        <v/>
      </c>
      <c r="S179" s="34"/>
      <c r="T179" s="10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76" t="str">
        <f t="shared" si="36"/>
        <v/>
      </c>
      <c r="AH179" s="76" t="str">
        <f t="shared" si="37"/>
        <v/>
      </c>
    </row>
    <row r="180" spans="1:34" ht="15" hidden="1" customHeight="1" outlineLevel="1" x14ac:dyDescent="0.25">
      <c r="A180" s="60">
        <f t="shared" si="28"/>
        <v>0</v>
      </c>
      <c r="B180" s="15">
        <f t="shared" si="38"/>
        <v>0</v>
      </c>
      <c r="C180" s="34"/>
      <c r="D180" s="10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76" t="str">
        <f t="shared" si="34"/>
        <v/>
      </c>
      <c r="R180" s="76" t="str">
        <f t="shared" si="35"/>
        <v/>
      </c>
      <c r="S180" s="34"/>
      <c r="T180" s="10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76" t="str">
        <f t="shared" si="36"/>
        <v/>
      </c>
      <c r="AH180" s="76" t="str">
        <f t="shared" si="37"/>
        <v/>
      </c>
    </row>
    <row r="181" spans="1:34" ht="15" hidden="1" customHeight="1" outlineLevel="1" x14ac:dyDescent="0.25">
      <c r="A181" s="60">
        <f t="shared" si="28"/>
        <v>0</v>
      </c>
      <c r="B181" s="15">
        <f t="shared" si="38"/>
        <v>0</v>
      </c>
      <c r="C181" s="34"/>
      <c r="D181" s="10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76" t="str">
        <f t="shared" si="34"/>
        <v/>
      </c>
      <c r="R181" s="76" t="str">
        <f t="shared" si="35"/>
        <v/>
      </c>
      <c r="S181" s="34"/>
      <c r="T181" s="10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76" t="str">
        <f t="shared" si="36"/>
        <v/>
      </c>
      <c r="AH181" s="76" t="str">
        <f t="shared" si="37"/>
        <v/>
      </c>
    </row>
    <row r="182" spans="1:34" ht="15" hidden="1" customHeight="1" outlineLevel="1" x14ac:dyDescent="0.25">
      <c r="A182" s="60">
        <f t="shared" si="28"/>
        <v>0</v>
      </c>
      <c r="B182" s="15">
        <f t="shared" si="38"/>
        <v>0</v>
      </c>
      <c r="C182" s="34"/>
      <c r="D182" s="10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76" t="str">
        <f t="shared" si="34"/>
        <v/>
      </c>
      <c r="R182" s="76" t="str">
        <f t="shared" si="35"/>
        <v/>
      </c>
      <c r="S182" s="34"/>
      <c r="T182" s="10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76" t="str">
        <f t="shared" si="36"/>
        <v/>
      </c>
      <c r="AH182" s="76" t="str">
        <f t="shared" si="37"/>
        <v/>
      </c>
    </row>
    <row r="183" spans="1:34" ht="15" hidden="1" customHeight="1" outlineLevel="1" x14ac:dyDescent="0.25">
      <c r="A183" s="60">
        <f t="shared" si="28"/>
        <v>0</v>
      </c>
      <c r="B183" s="15">
        <f t="shared" si="38"/>
        <v>0</v>
      </c>
      <c r="C183" s="34"/>
      <c r="D183" s="10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76" t="str">
        <f t="shared" si="34"/>
        <v/>
      </c>
      <c r="R183" s="76" t="str">
        <f t="shared" si="35"/>
        <v/>
      </c>
      <c r="S183" s="34"/>
      <c r="T183" s="10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76" t="str">
        <f t="shared" si="36"/>
        <v/>
      </c>
      <c r="AH183" s="76" t="str">
        <f t="shared" si="37"/>
        <v/>
      </c>
    </row>
    <row r="184" spans="1:34" ht="15" hidden="1" customHeight="1" outlineLevel="1" x14ac:dyDescent="0.25">
      <c r="A184" s="60">
        <f t="shared" si="28"/>
        <v>0</v>
      </c>
      <c r="B184" s="15">
        <f t="shared" si="38"/>
        <v>0</v>
      </c>
      <c r="C184" s="34"/>
      <c r="D184" s="10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76" t="str">
        <f t="shared" si="34"/>
        <v/>
      </c>
      <c r="R184" s="76" t="str">
        <f t="shared" si="35"/>
        <v/>
      </c>
      <c r="S184" s="34"/>
      <c r="T184" s="10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76" t="str">
        <f t="shared" si="36"/>
        <v/>
      </c>
      <c r="AH184" s="76" t="str">
        <f t="shared" si="37"/>
        <v/>
      </c>
    </row>
    <row r="185" spans="1:34" ht="15" hidden="1" customHeight="1" outlineLevel="1" x14ac:dyDescent="0.25">
      <c r="A185" s="60">
        <f t="shared" si="28"/>
        <v>0</v>
      </c>
      <c r="B185" s="15">
        <f t="shared" si="38"/>
        <v>0</v>
      </c>
      <c r="C185" s="34"/>
      <c r="D185" s="10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76" t="str">
        <f t="shared" si="34"/>
        <v/>
      </c>
      <c r="R185" s="76" t="str">
        <f t="shared" si="35"/>
        <v/>
      </c>
      <c r="S185" s="34"/>
      <c r="T185" s="10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76" t="str">
        <f t="shared" si="36"/>
        <v/>
      </c>
      <c r="AH185" s="76" t="str">
        <f t="shared" si="37"/>
        <v/>
      </c>
    </row>
    <row r="186" spans="1:34" ht="15" hidden="1" customHeight="1" outlineLevel="1" x14ac:dyDescent="0.25">
      <c r="A186" s="60">
        <f t="shared" si="28"/>
        <v>0</v>
      </c>
      <c r="B186" s="15">
        <f t="shared" si="38"/>
        <v>0</v>
      </c>
      <c r="C186" s="34"/>
      <c r="D186" s="10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76" t="str">
        <f t="shared" si="34"/>
        <v/>
      </c>
      <c r="R186" s="76" t="str">
        <f t="shared" si="35"/>
        <v/>
      </c>
      <c r="S186" s="34"/>
      <c r="T186" s="10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76" t="str">
        <f t="shared" si="36"/>
        <v/>
      </c>
      <c r="AH186" s="76" t="str">
        <f t="shared" si="37"/>
        <v/>
      </c>
    </row>
    <row r="187" spans="1:34" ht="15" hidden="1" customHeight="1" outlineLevel="1" x14ac:dyDescent="0.25">
      <c r="A187" s="60">
        <f t="shared" si="28"/>
        <v>0</v>
      </c>
      <c r="B187" s="15">
        <f t="shared" si="38"/>
        <v>0</v>
      </c>
      <c r="C187" s="34"/>
      <c r="D187" s="10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76" t="str">
        <f t="shared" si="34"/>
        <v/>
      </c>
      <c r="R187" s="76" t="str">
        <f t="shared" si="35"/>
        <v/>
      </c>
      <c r="S187" s="34"/>
      <c r="T187" s="10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76" t="str">
        <f t="shared" si="36"/>
        <v/>
      </c>
      <c r="AH187" s="76" t="str">
        <f t="shared" si="37"/>
        <v/>
      </c>
    </row>
    <row r="188" spans="1:34" ht="15" hidden="1" customHeight="1" outlineLevel="1" x14ac:dyDescent="0.25">
      <c r="A188" s="60">
        <f t="shared" si="28"/>
        <v>0</v>
      </c>
      <c r="B188" s="15">
        <f t="shared" si="38"/>
        <v>0</v>
      </c>
      <c r="C188" s="34"/>
      <c r="D188" s="10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76" t="str">
        <f t="shared" si="34"/>
        <v/>
      </c>
      <c r="R188" s="76" t="str">
        <f t="shared" si="35"/>
        <v/>
      </c>
      <c r="S188" s="34"/>
      <c r="T188" s="10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76" t="str">
        <f t="shared" si="36"/>
        <v/>
      </c>
      <c r="AH188" s="76" t="str">
        <f t="shared" si="37"/>
        <v/>
      </c>
    </row>
    <row r="189" spans="1:34" ht="15" hidden="1" customHeight="1" outlineLevel="1" x14ac:dyDescent="0.25">
      <c r="A189" s="60">
        <f t="shared" si="28"/>
        <v>0</v>
      </c>
      <c r="B189" s="15">
        <f t="shared" si="38"/>
        <v>0</v>
      </c>
      <c r="C189" s="34"/>
      <c r="D189" s="10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76" t="str">
        <f t="shared" si="34"/>
        <v/>
      </c>
      <c r="R189" s="76" t="str">
        <f t="shared" si="35"/>
        <v/>
      </c>
      <c r="S189" s="34"/>
      <c r="T189" s="10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76" t="str">
        <f t="shared" si="36"/>
        <v/>
      </c>
      <c r="AH189" s="76" t="str">
        <f t="shared" si="37"/>
        <v/>
      </c>
    </row>
    <row r="190" spans="1:34" ht="15" hidden="1" customHeight="1" outlineLevel="1" x14ac:dyDescent="0.25">
      <c r="A190" s="60">
        <f t="shared" si="28"/>
        <v>0</v>
      </c>
      <c r="B190" s="15">
        <f t="shared" si="38"/>
        <v>0</v>
      </c>
      <c r="C190" s="34"/>
      <c r="D190" s="10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76" t="str">
        <f t="shared" si="34"/>
        <v/>
      </c>
      <c r="R190" s="76" t="str">
        <f t="shared" si="35"/>
        <v/>
      </c>
      <c r="S190" s="34"/>
      <c r="T190" s="10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76" t="str">
        <f t="shared" si="36"/>
        <v/>
      </c>
      <c r="AH190" s="76" t="str">
        <f t="shared" si="37"/>
        <v/>
      </c>
    </row>
    <row r="191" spans="1:34" ht="15" hidden="1" customHeight="1" outlineLevel="1" x14ac:dyDescent="0.25">
      <c r="A191" s="60">
        <f t="shared" si="28"/>
        <v>0</v>
      </c>
      <c r="B191" s="15">
        <f t="shared" si="38"/>
        <v>0</v>
      </c>
      <c r="C191" s="34"/>
      <c r="D191" s="10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76" t="str">
        <f t="shared" si="34"/>
        <v/>
      </c>
      <c r="R191" s="76" t="str">
        <f t="shared" si="35"/>
        <v/>
      </c>
      <c r="S191" s="34"/>
      <c r="T191" s="10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76" t="str">
        <f t="shared" si="36"/>
        <v/>
      </c>
      <c r="AH191" s="76" t="str">
        <f t="shared" si="37"/>
        <v/>
      </c>
    </row>
    <row r="192" spans="1:34" ht="15" hidden="1" customHeight="1" outlineLevel="1" x14ac:dyDescent="0.25">
      <c r="A192" s="60">
        <f t="shared" si="28"/>
        <v>0</v>
      </c>
      <c r="B192" s="15">
        <f t="shared" si="38"/>
        <v>0</v>
      </c>
      <c r="C192" s="34"/>
      <c r="D192" s="10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76" t="str">
        <f>IF(C192=0,"",IF(E192&gt;=$E$6,"+","-"))</f>
        <v/>
      </c>
      <c r="R192" s="76" t="str">
        <f t="shared" si="35"/>
        <v/>
      </c>
      <c r="S192" s="34"/>
      <c r="T192" s="10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76" t="str">
        <f t="shared" si="36"/>
        <v/>
      </c>
      <c r="AH192" s="76" t="str">
        <f t="shared" si="37"/>
        <v/>
      </c>
    </row>
    <row r="193" spans="1:34" ht="15" hidden="1" customHeight="1" x14ac:dyDescent="0.25">
      <c r="A193" s="60">
        <f t="shared" si="28"/>
        <v>0</v>
      </c>
      <c r="B193" s="124"/>
      <c r="C193" s="8" t="s">
        <v>4</v>
      </c>
      <c r="D193" s="22"/>
      <c r="E193" s="62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4"/>
      <c r="Q193" s="27">
        <f>COUNTIF(Q195:Q219,"-")</f>
        <v>0</v>
      </c>
      <c r="R193" s="27">
        <f>COUNTIF(R195:R219,"-")</f>
        <v>0</v>
      </c>
      <c r="S193" s="8" t="s">
        <v>4</v>
      </c>
      <c r="T193" s="25"/>
      <c r="U193" s="62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6"/>
      <c r="AG193" s="27">
        <f>COUNTIF(AG195:AG219,"-")</f>
        <v>0</v>
      </c>
      <c r="AH193" s="27">
        <f>COUNTIF(AH195:AH219,"-")</f>
        <v>0</v>
      </c>
    </row>
    <row r="194" spans="1:34" ht="15" hidden="1" customHeight="1" x14ac:dyDescent="0.25">
      <c r="A194" s="60">
        <f t="shared" si="28"/>
        <v>0</v>
      </c>
      <c r="B194" s="125"/>
      <c r="C194" s="8" t="s">
        <v>5</v>
      </c>
      <c r="D194" s="22"/>
      <c r="E194" s="62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4"/>
      <c r="Q194" s="27">
        <f>COUNTIF(Q195:Q219,"-")+COUNTIF(Q195:Q219,"+")</f>
        <v>0</v>
      </c>
      <c r="R194" s="27">
        <f>COUNTIF(R195:R219,"-")+COUNTIF(R195:R219,"+")</f>
        <v>0</v>
      </c>
      <c r="S194" s="8" t="s">
        <v>5</v>
      </c>
      <c r="T194" s="25"/>
      <c r="U194" s="62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6"/>
      <c r="AG194" s="27">
        <f>COUNTIF(AG195:AG219,"-")+COUNTIF(AG195:AG219,"+")</f>
        <v>0</v>
      </c>
      <c r="AH194" s="27">
        <f>COUNTIF(AH195:AH219,"-")+COUNTIF(AH195:AH219,"+")</f>
        <v>0</v>
      </c>
    </row>
    <row r="195" spans="1:34" ht="15" hidden="1" customHeight="1" outlineLevel="1" x14ac:dyDescent="0.25">
      <c r="A195" s="60">
        <f t="shared" si="28"/>
        <v>0</v>
      </c>
      <c r="B195" s="15">
        <f>B193</f>
        <v>0</v>
      </c>
      <c r="C195" s="31"/>
      <c r="D195" s="10"/>
      <c r="E195" s="32"/>
      <c r="F195" s="32"/>
      <c r="G195" s="32"/>
      <c r="H195" s="32"/>
      <c r="I195" s="32"/>
      <c r="J195" s="32"/>
      <c r="K195" s="32"/>
      <c r="L195" s="32"/>
      <c r="M195" s="32"/>
      <c r="N195" s="33"/>
      <c r="O195" s="32"/>
      <c r="P195" s="32"/>
      <c r="Q195" s="76" t="str">
        <f>IF(E195=0,"",IF(E195&gt;=$E$6,"+","-"))</f>
        <v/>
      </c>
      <c r="R195" s="76" t="str">
        <f>IF(C195&gt;0,IF(AND(F195&lt;=$F$6,G195&lt;=$G$6,H195&lt;=$H$6,I195&lt;=$I$6,J195&lt;=$J$6,K195&lt;=$K$6,L195&lt;=$L$6,M195&lt;=$M$6,N195&lt;=$N$6,O195&lt;=$O$6,P195&lt;=$P$6),"+","-"),"")</f>
        <v/>
      </c>
      <c r="S195" s="31"/>
      <c r="T195" s="10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76" t="str">
        <f>IF(U195=0,"",IF(U195&gt;=$U$6,"+","-"))</f>
        <v/>
      </c>
      <c r="AH195" s="76" t="str">
        <f>IF(S195&gt;0,IF(AND(V195&lt;=$V$6,W195&lt;=$W$6,X195&lt;=$X$6,Y195&lt;=$Y$6,Z195&lt;=$Z$6,AA195&lt;=$AA$6,AB195&lt;=$AB$6,AC195&lt;=$AC$6,AD195&lt;=$AD$6,AE195&lt;=$AE$6,AF195&lt;=$AF$6),"+","-"),"")</f>
        <v/>
      </c>
    </row>
    <row r="196" spans="1:34" ht="15" hidden="1" customHeight="1" outlineLevel="1" x14ac:dyDescent="0.25">
      <c r="A196" s="60">
        <f t="shared" si="28"/>
        <v>0</v>
      </c>
      <c r="B196" s="15">
        <f>B195</f>
        <v>0</v>
      </c>
      <c r="C196" s="31"/>
      <c r="D196" s="10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76" t="str">
        <f t="shared" ref="Q196:Q218" si="39">IF(E196=0,"",IF(E196&gt;=$E$6,"+","-"))</f>
        <v/>
      </c>
      <c r="R196" s="76" t="str">
        <f t="shared" ref="R196:R219" si="40">IF(C196&gt;0,IF(AND(F196&lt;=$F$6,G196&lt;=$G$6,H196&lt;=$H$6,I196&lt;=$I$6,J196&lt;=$J$6,K196&lt;=$K$6,L196&lt;=$L$6,M196&lt;=$M$6,N196&lt;=$N$6,O196&lt;=$O$6,P196&lt;=$P$6),"+","-"),"")</f>
        <v/>
      </c>
      <c r="S196" s="31"/>
      <c r="T196" s="10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76" t="str">
        <f t="shared" ref="AG196:AG219" si="41">IF(U196=0,"",IF(U196&gt;=$U$6,"+","-"))</f>
        <v/>
      </c>
      <c r="AH196" s="76" t="str">
        <f t="shared" ref="AH196:AH219" si="42">IF(S196&gt;0,IF(AND(V196&lt;=$V$6,W196&lt;=$W$6,X196&lt;=$X$6,Y196&lt;=$Y$6,Z196&lt;=$Z$6,AA196&lt;=$AA$6,AB196&lt;=$AB$6,AC196&lt;=$AC$6,AD196&lt;=$AD$6,AE196&lt;=$AE$6,AF196&lt;=$AF$6),"+","-"),"")</f>
        <v/>
      </c>
    </row>
    <row r="197" spans="1:34" ht="15" hidden="1" customHeight="1" outlineLevel="1" x14ac:dyDescent="0.25">
      <c r="A197" s="60">
        <f t="shared" ref="A197:A260" si="43">IF((SUM(D197:R197)+SUM(S197:AH197))=0,0,1)</f>
        <v>0</v>
      </c>
      <c r="B197" s="15">
        <f t="shared" ref="B197:B219" si="44">B196</f>
        <v>0</v>
      </c>
      <c r="C197" s="31"/>
      <c r="D197" s="10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76" t="str">
        <f t="shared" si="39"/>
        <v/>
      </c>
      <c r="R197" s="76" t="str">
        <f t="shared" si="40"/>
        <v/>
      </c>
      <c r="S197" s="31"/>
      <c r="T197" s="10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76" t="str">
        <f t="shared" si="41"/>
        <v/>
      </c>
      <c r="AH197" s="76" t="str">
        <f t="shared" si="42"/>
        <v/>
      </c>
    </row>
    <row r="198" spans="1:34" ht="15" hidden="1" customHeight="1" outlineLevel="1" x14ac:dyDescent="0.25">
      <c r="A198" s="60">
        <f t="shared" si="43"/>
        <v>0</v>
      </c>
      <c r="B198" s="15">
        <f t="shared" si="44"/>
        <v>0</v>
      </c>
      <c r="C198" s="31"/>
      <c r="D198" s="10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76" t="str">
        <f t="shared" si="39"/>
        <v/>
      </c>
      <c r="R198" s="76" t="str">
        <f t="shared" si="40"/>
        <v/>
      </c>
      <c r="S198" s="31"/>
      <c r="T198" s="10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76" t="str">
        <f t="shared" si="41"/>
        <v/>
      </c>
      <c r="AH198" s="76" t="str">
        <f t="shared" si="42"/>
        <v/>
      </c>
    </row>
    <row r="199" spans="1:34" ht="15" hidden="1" customHeight="1" outlineLevel="1" x14ac:dyDescent="0.25">
      <c r="A199" s="60">
        <f t="shared" si="43"/>
        <v>0</v>
      </c>
      <c r="B199" s="15">
        <f t="shared" si="44"/>
        <v>0</v>
      </c>
      <c r="C199" s="31"/>
      <c r="D199" s="10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76" t="str">
        <f t="shared" si="39"/>
        <v/>
      </c>
      <c r="R199" s="76" t="str">
        <f t="shared" si="40"/>
        <v/>
      </c>
      <c r="S199" s="31"/>
      <c r="T199" s="10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76" t="str">
        <f t="shared" si="41"/>
        <v/>
      </c>
      <c r="AH199" s="76" t="str">
        <f t="shared" si="42"/>
        <v/>
      </c>
    </row>
    <row r="200" spans="1:34" ht="15" hidden="1" customHeight="1" outlineLevel="1" x14ac:dyDescent="0.25">
      <c r="A200" s="60">
        <f t="shared" si="43"/>
        <v>0</v>
      </c>
      <c r="B200" s="15">
        <f t="shared" si="44"/>
        <v>0</v>
      </c>
      <c r="C200" s="31"/>
      <c r="D200" s="10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76" t="str">
        <f t="shared" si="39"/>
        <v/>
      </c>
      <c r="R200" s="76" t="str">
        <f t="shared" si="40"/>
        <v/>
      </c>
      <c r="S200" s="31"/>
      <c r="T200" s="10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76" t="str">
        <f t="shared" si="41"/>
        <v/>
      </c>
      <c r="AH200" s="76" t="str">
        <f t="shared" si="42"/>
        <v/>
      </c>
    </row>
    <row r="201" spans="1:34" ht="15" hidden="1" customHeight="1" outlineLevel="1" x14ac:dyDescent="0.25">
      <c r="A201" s="60">
        <f t="shared" si="43"/>
        <v>0</v>
      </c>
      <c r="B201" s="15">
        <f t="shared" si="44"/>
        <v>0</v>
      </c>
      <c r="C201" s="31"/>
      <c r="D201" s="10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76" t="str">
        <f t="shared" si="39"/>
        <v/>
      </c>
      <c r="R201" s="76" t="str">
        <f t="shared" si="40"/>
        <v/>
      </c>
      <c r="S201" s="31"/>
      <c r="T201" s="10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76" t="str">
        <f t="shared" si="41"/>
        <v/>
      </c>
      <c r="AH201" s="76" t="str">
        <f t="shared" si="42"/>
        <v/>
      </c>
    </row>
    <row r="202" spans="1:34" ht="15" hidden="1" customHeight="1" outlineLevel="1" x14ac:dyDescent="0.25">
      <c r="A202" s="60">
        <f t="shared" si="43"/>
        <v>0</v>
      </c>
      <c r="B202" s="15">
        <f t="shared" si="44"/>
        <v>0</v>
      </c>
      <c r="C202" s="34"/>
      <c r="D202" s="10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76" t="str">
        <f t="shared" si="39"/>
        <v/>
      </c>
      <c r="R202" s="76" t="str">
        <f t="shared" si="40"/>
        <v/>
      </c>
      <c r="S202" s="34"/>
      <c r="T202" s="10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76" t="str">
        <f t="shared" si="41"/>
        <v/>
      </c>
      <c r="AH202" s="76" t="str">
        <f t="shared" si="42"/>
        <v/>
      </c>
    </row>
    <row r="203" spans="1:34" ht="15" hidden="1" customHeight="1" outlineLevel="1" x14ac:dyDescent="0.25">
      <c r="A203" s="60">
        <f t="shared" si="43"/>
        <v>0</v>
      </c>
      <c r="B203" s="15">
        <f t="shared" si="44"/>
        <v>0</v>
      </c>
      <c r="C203" s="34"/>
      <c r="D203" s="10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76" t="str">
        <f t="shared" si="39"/>
        <v/>
      </c>
      <c r="R203" s="76" t="str">
        <f t="shared" si="40"/>
        <v/>
      </c>
      <c r="S203" s="34"/>
      <c r="T203" s="10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76" t="str">
        <f t="shared" si="41"/>
        <v/>
      </c>
      <c r="AH203" s="76" t="str">
        <f t="shared" si="42"/>
        <v/>
      </c>
    </row>
    <row r="204" spans="1:34" ht="15" hidden="1" customHeight="1" outlineLevel="1" x14ac:dyDescent="0.25">
      <c r="A204" s="60">
        <f t="shared" si="43"/>
        <v>0</v>
      </c>
      <c r="B204" s="15">
        <f t="shared" si="44"/>
        <v>0</v>
      </c>
      <c r="C204" s="34"/>
      <c r="D204" s="10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76" t="str">
        <f t="shared" si="39"/>
        <v/>
      </c>
      <c r="R204" s="76" t="str">
        <f t="shared" si="40"/>
        <v/>
      </c>
      <c r="S204" s="34"/>
      <c r="T204" s="10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76" t="str">
        <f t="shared" si="41"/>
        <v/>
      </c>
      <c r="AH204" s="76" t="str">
        <f t="shared" si="42"/>
        <v/>
      </c>
    </row>
    <row r="205" spans="1:34" ht="15" hidden="1" customHeight="1" outlineLevel="1" x14ac:dyDescent="0.25">
      <c r="A205" s="60">
        <f t="shared" si="43"/>
        <v>0</v>
      </c>
      <c r="B205" s="15">
        <f t="shared" si="44"/>
        <v>0</v>
      </c>
      <c r="C205" s="34"/>
      <c r="D205" s="10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76" t="str">
        <f t="shared" si="39"/>
        <v/>
      </c>
      <c r="R205" s="76" t="str">
        <f t="shared" si="40"/>
        <v/>
      </c>
      <c r="S205" s="34"/>
      <c r="T205" s="10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76" t="str">
        <f t="shared" si="41"/>
        <v/>
      </c>
      <c r="AH205" s="76" t="str">
        <f t="shared" si="42"/>
        <v/>
      </c>
    </row>
    <row r="206" spans="1:34" ht="15" hidden="1" customHeight="1" outlineLevel="1" x14ac:dyDescent="0.25">
      <c r="A206" s="60">
        <f t="shared" si="43"/>
        <v>0</v>
      </c>
      <c r="B206" s="15">
        <f t="shared" si="44"/>
        <v>0</v>
      </c>
      <c r="C206" s="34"/>
      <c r="D206" s="10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76" t="str">
        <f t="shared" si="39"/>
        <v/>
      </c>
      <c r="R206" s="76" t="str">
        <f t="shared" si="40"/>
        <v/>
      </c>
      <c r="S206" s="34"/>
      <c r="T206" s="10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76" t="str">
        <f t="shared" si="41"/>
        <v/>
      </c>
      <c r="AH206" s="76" t="str">
        <f t="shared" si="42"/>
        <v/>
      </c>
    </row>
    <row r="207" spans="1:34" ht="15" hidden="1" customHeight="1" outlineLevel="1" x14ac:dyDescent="0.25">
      <c r="A207" s="60">
        <f t="shared" si="43"/>
        <v>0</v>
      </c>
      <c r="B207" s="15">
        <f t="shared" si="44"/>
        <v>0</v>
      </c>
      <c r="C207" s="34"/>
      <c r="D207" s="10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76" t="str">
        <f t="shared" si="39"/>
        <v/>
      </c>
      <c r="R207" s="76" t="str">
        <f t="shared" si="40"/>
        <v/>
      </c>
      <c r="S207" s="34"/>
      <c r="T207" s="10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76" t="str">
        <f t="shared" si="41"/>
        <v/>
      </c>
      <c r="AH207" s="76" t="str">
        <f t="shared" si="42"/>
        <v/>
      </c>
    </row>
    <row r="208" spans="1:34" ht="15" hidden="1" customHeight="1" outlineLevel="1" x14ac:dyDescent="0.25">
      <c r="A208" s="60">
        <f t="shared" si="43"/>
        <v>0</v>
      </c>
      <c r="B208" s="15">
        <f t="shared" si="44"/>
        <v>0</v>
      </c>
      <c r="C208" s="34"/>
      <c r="D208" s="10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76" t="str">
        <f t="shared" si="39"/>
        <v/>
      </c>
      <c r="R208" s="76" t="str">
        <f t="shared" si="40"/>
        <v/>
      </c>
      <c r="S208" s="34"/>
      <c r="T208" s="10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76" t="str">
        <f t="shared" si="41"/>
        <v/>
      </c>
      <c r="AH208" s="76" t="str">
        <f t="shared" si="42"/>
        <v/>
      </c>
    </row>
    <row r="209" spans="1:34" ht="15" hidden="1" customHeight="1" outlineLevel="1" x14ac:dyDescent="0.25">
      <c r="A209" s="60">
        <f t="shared" si="43"/>
        <v>0</v>
      </c>
      <c r="B209" s="15">
        <f t="shared" si="44"/>
        <v>0</v>
      </c>
      <c r="C209" s="34"/>
      <c r="D209" s="10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76" t="str">
        <f t="shared" si="39"/>
        <v/>
      </c>
      <c r="R209" s="76" t="str">
        <f t="shared" si="40"/>
        <v/>
      </c>
      <c r="S209" s="34"/>
      <c r="T209" s="10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76" t="str">
        <f t="shared" si="41"/>
        <v/>
      </c>
      <c r="AH209" s="76" t="str">
        <f t="shared" si="42"/>
        <v/>
      </c>
    </row>
    <row r="210" spans="1:34" ht="15" hidden="1" customHeight="1" outlineLevel="1" x14ac:dyDescent="0.25">
      <c r="A210" s="60">
        <f t="shared" si="43"/>
        <v>0</v>
      </c>
      <c r="B210" s="15">
        <f t="shared" si="44"/>
        <v>0</v>
      </c>
      <c r="C210" s="34"/>
      <c r="D210" s="10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76" t="str">
        <f t="shared" si="39"/>
        <v/>
      </c>
      <c r="R210" s="76" t="str">
        <f t="shared" si="40"/>
        <v/>
      </c>
      <c r="S210" s="34"/>
      <c r="T210" s="10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76" t="str">
        <f t="shared" si="41"/>
        <v/>
      </c>
      <c r="AH210" s="76" t="str">
        <f t="shared" si="42"/>
        <v/>
      </c>
    </row>
    <row r="211" spans="1:34" ht="15" hidden="1" customHeight="1" outlineLevel="1" x14ac:dyDescent="0.25">
      <c r="A211" s="60">
        <f t="shared" si="43"/>
        <v>0</v>
      </c>
      <c r="B211" s="15">
        <f t="shared" si="44"/>
        <v>0</v>
      </c>
      <c r="C211" s="34"/>
      <c r="D211" s="10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76" t="str">
        <f t="shared" si="39"/>
        <v/>
      </c>
      <c r="R211" s="76" t="str">
        <f t="shared" si="40"/>
        <v/>
      </c>
      <c r="S211" s="34"/>
      <c r="T211" s="10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76" t="str">
        <f t="shared" si="41"/>
        <v/>
      </c>
      <c r="AH211" s="76" t="str">
        <f t="shared" si="42"/>
        <v/>
      </c>
    </row>
    <row r="212" spans="1:34" ht="15" hidden="1" customHeight="1" outlineLevel="1" x14ac:dyDescent="0.25">
      <c r="A212" s="60">
        <f t="shared" si="43"/>
        <v>0</v>
      </c>
      <c r="B212" s="15">
        <f t="shared" si="44"/>
        <v>0</v>
      </c>
      <c r="C212" s="34"/>
      <c r="D212" s="10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76" t="str">
        <f t="shared" si="39"/>
        <v/>
      </c>
      <c r="R212" s="76" t="str">
        <f t="shared" si="40"/>
        <v/>
      </c>
      <c r="S212" s="34"/>
      <c r="T212" s="10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76" t="str">
        <f t="shared" si="41"/>
        <v/>
      </c>
      <c r="AH212" s="76" t="str">
        <f t="shared" si="42"/>
        <v/>
      </c>
    </row>
    <row r="213" spans="1:34" ht="15" hidden="1" customHeight="1" outlineLevel="1" x14ac:dyDescent="0.25">
      <c r="A213" s="60">
        <f t="shared" si="43"/>
        <v>0</v>
      </c>
      <c r="B213" s="15">
        <f t="shared" si="44"/>
        <v>0</v>
      </c>
      <c r="C213" s="34"/>
      <c r="D213" s="10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76" t="str">
        <f t="shared" si="39"/>
        <v/>
      </c>
      <c r="R213" s="76" t="str">
        <f t="shared" si="40"/>
        <v/>
      </c>
      <c r="S213" s="34"/>
      <c r="T213" s="10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76" t="str">
        <f t="shared" si="41"/>
        <v/>
      </c>
      <c r="AH213" s="76" t="str">
        <f t="shared" si="42"/>
        <v/>
      </c>
    </row>
    <row r="214" spans="1:34" ht="15" hidden="1" customHeight="1" outlineLevel="1" x14ac:dyDescent="0.25">
      <c r="A214" s="60">
        <f t="shared" si="43"/>
        <v>0</v>
      </c>
      <c r="B214" s="15">
        <f t="shared" si="44"/>
        <v>0</v>
      </c>
      <c r="C214" s="34"/>
      <c r="D214" s="10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76" t="str">
        <f t="shared" si="39"/>
        <v/>
      </c>
      <c r="R214" s="76" t="str">
        <f t="shared" si="40"/>
        <v/>
      </c>
      <c r="S214" s="34"/>
      <c r="T214" s="10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76" t="str">
        <f t="shared" si="41"/>
        <v/>
      </c>
      <c r="AH214" s="76" t="str">
        <f t="shared" si="42"/>
        <v/>
      </c>
    </row>
    <row r="215" spans="1:34" ht="15" hidden="1" customHeight="1" outlineLevel="1" x14ac:dyDescent="0.25">
      <c r="A215" s="60">
        <f t="shared" si="43"/>
        <v>0</v>
      </c>
      <c r="B215" s="15">
        <f t="shared" si="44"/>
        <v>0</v>
      </c>
      <c r="C215" s="34"/>
      <c r="D215" s="10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76" t="str">
        <f t="shared" si="39"/>
        <v/>
      </c>
      <c r="R215" s="76" t="str">
        <f t="shared" si="40"/>
        <v/>
      </c>
      <c r="S215" s="34"/>
      <c r="T215" s="10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76" t="str">
        <f t="shared" si="41"/>
        <v/>
      </c>
      <c r="AH215" s="76" t="str">
        <f t="shared" si="42"/>
        <v/>
      </c>
    </row>
    <row r="216" spans="1:34" ht="15" hidden="1" customHeight="1" outlineLevel="1" x14ac:dyDescent="0.25">
      <c r="A216" s="60">
        <f t="shared" si="43"/>
        <v>0</v>
      </c>
      <c r="B216" s="15">
        <f t="shared" si="44"/>
        <v>0</v>
      </c>
      <c r="C216" s="34"/>
      <c r="D216" s="10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76" t="str">
        <f t="shared" si="39"/>
        <v/>
      </c>
      <c r="R216" s="76" t="str">
        <f t="shared" si="40"/>
        <v/>
      </c>
      <c r="S216" s="34"/>
      <c r="T216" s="10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76" t="str">
        <f t="shared" si="41"/>
        <v/>
      </c>
      <c r="AH216" s="76" t="str">
        <f t="shared" si="42"/>
        <v/>
      </c>
    </row>
    <row r="217" spans="1:34" ht="15" hidden="1" customHeight="1" outlineLevel="1" x14ac:dyDescent="0.25">
      <c r="A217" s="60">
        <f t="shared" si="43"/>
        <v>0</v>
      </c>
      <c r="B217" s="15">
        <f t="shared" si="44"/>
        <v>0</v>
      </c>
      <c r="C217" s="34"/>
      <c r="D217" s="10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76" t="str">
        <f t="shared" si="39"/>
        <v/>
      </c>
      <c r="R217" s="76" t="str">
        <f t="shared" si="40"/>
        <v/>
      </c>
      <c r="S217" s="34"/>
      <c r="T217" s="10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76" t="str">
        <f t="shared" si="41"/>
        <v/>
      </c>
      <c r="AH217" s="76" t="str">
        <f t="shared" si="42"/>
        <v/>
      </c>
    </row>
    <row r="218" spans="1:34" ht="15" hidden="1" customHeight="1" outlineLevel="1" x14ac:dyDescent="0.25">
      <c r="A218" s="60">
        <f t="shared" si="43"/>
        <v>0</v>
      </c>
      <c r="B218" s="15">
        <f t="shared" si="44"/>
        <v>0</v>
      </c>
      <c r="C218" s="34"/>
      <c r="D218" s="10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76" t="str">
        <f t="shared" si="39"/>
        <v/>
      </c>
      <c r="R218" s="76" t="str">
        <f t="shared" si="40"/>
        <v/>
      </c>
      <c r="S218" s="34"/>
      <c r="T218" s="10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76" t="str">
        <f t="shared" si="41"/>
        <v/>
      </c>
      <c r="AH218" s="76" t="str">
        <f t="shared" si="42"/>
        <v/>
      </c>
    </row>
    <row r="219" spans="1:34" ht="15" hidden="1" customHeight="1" outlineLevel="1" x14ac:dyDescent="0.25">
      <c r="A219" s="60">
        <f t="shared" si="43"/>
        <v>0</v>
      </c>
      <c r="B219" s="15">
        <f t="shared" si="44"/>
        <v>0</v>
      </c>
      <c r="C219" s="34"/>
      <c r="D219" s="10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76" t="str">
        <f>IF(C219=0,"",IF(E219&gt;=$E$6,"+","-"))</f>
        <v/>
      </c>
      <c r="R219" s="76" t="str">
        <f t="shared" si="40"/>
        <v/>
      </c>
      <c r="S219" s="34"/>
      <c r="T219" s="10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76" t="str">
        <f t="shared" si="41"/>
        <v/>
      </c>
      <c r="AH219" s="76" t="str">
        <f t="shared" si="42"/>
        <v/>
      </c>
    </row>
    <row r="220" spans="1:34" ht="15" hidden="1" customHeight="1" x14ac:dyDescent="0.25">
      <c r="A220" s="60">
        <f t="shared" si="43"/>
        <v>0</v>
      </c>
      <c r="B220" s="124"/>
      <c r="C220" s="8" t="s">
        <v>4</v>
      </c>
      <c r="D220" s="22"/>
      <c r="E220" s="62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4"/>
      <c r="Q220" s="27">
        <f>COUNTIF(Q222:Q246,"-")</f>
        <v>0</v>
      </c>
      <c r="R220" s="27">
        <f>COUNTIF(R222:R246,"-")</f>
        <v>0</v>
      </c>
      <c r="S220" s="8" t="s">
        <v>4</v>
      </c>
      <c r="T220" s="25"/>
      <c r="U220" s="62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6"/>
      <c r="AG220" s="27">
        <f>COUNTIF(AG222:AG246,"-")</f>
        <v>0</v>
      </c>
      <c r="AH220" s="27">
        <f>COUNTIF(AH222:AH246,"-")</f>
        <v>0</v>
      </c>
    </row>
    <row r="221" spans="1:34" ht="15" hidden="1" customHeight="1" x14ac:dyDescent="0.25">
      <c r="A221" s="60">
        <f t="shared" si="43"/>
        <v>0</v>
      </c>
      <c r="B221" s="125"/>
      <c r="C221" s="8" t="s">
        <v>5</v>
      </c>
      <c r="D221" s="22"/>
      <c r="E221" s="62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4"/>
      <c r="Q221" s="27">
        <f>COUNTIF(Q222:Q246,"-")+COUNTIF(Q222:Q246,"+")</f>
        <v>0</v>
      </c>
      <c r="R221" s="27">
        <f>COUNTIF(R222:R246,"-")+COUNTIF(R222:R246,"+")</f>
        <v>0</v>
      </c>
      <c r="S221" s="8" t="s">
        <v>5</v>
      </c>
      <c r="T221" s="25"/>
      <c r="U221" s="62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6"/>
      <c r="AG221" s="27">
        <f>COUNTIF(AG222:AG246,"-")+COUNTIF(AG222:AG246,"+")</f>
        <v>0</v>
      </c>
      <c r="AH221" s="27">
        <f>COUNTIF(AH222:AH246,"-")+COUNTIF(AH222:AH246,"+")</f>
        <v>0</v>
      </c>
    </row>
    <row r="222" spans="1:34" ht="15" hidden="1" customHeight="1" outlineLevel="1" x14ac:dyDescent="0.25">
      <c r="A222" s="60">
        <f t="shared" si="43"/>
        <v>0</v>
      </c>
      <c r="B222" s="15">
        <f>B220</f>
        <v>0</v>
      </c>
      <c r="C222" s="31"/>
      <c r="D222" s="10"/>
      <c r="E222" s="32"/>
      <c r="F222" s="32"/>
      <c r="G222" s="32"/>
      <c r="H222" s="32"/>
      <c r="I222" s="32"/>
      <c r="J222" s="32"/>
      <c r="K222" s="32"/>
      <c r="L222" s="32"/>
      <c r="M222" s="32"/>
      <c r="N222" s="33"/>
      <c r="O222" s="32"/>
      <c r="P222" s="32"/>
      <c r="Q222" s="76" t="str">
        <f>IF(E222=0,"",IF(E222&gt;=$E$6,"+","-"))</f>
        <v/>
      </c>
      <c r="R222" s="76" t="str">
        <f>IF(C222&gt;0,IF(AND(F222&lt;=$F$6,G222&lt;=$G$6,H222&lt;=$H$6,I222&lt;=$I$6,J222&lt;=$J$6,K222&lt;=$K$6,L222&lt;=$L$6,M222&lt;=$M$6,N222&lt;=$N$6,O222&lt;=$O$6,P222&lt;=$P$6),"+","-"),"")</f>
        <v/>
      </c>
      <c r="S222" s="31"/>
      <c r="T222" s="10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76" t="str">
        <f>IF(U222=0,"",IF(U222&gt;=$U$6,"+","-"))</f>
        <v/>
      </c>
      <c r="AH222" s="76" t="str">
        <f>IF(S222&gt;0,IF(AND(V222&lt;=$V$6,W222&lt;=$W$6,X222&lt;=$X$6,Y222&lt;=$Y$6,Z222&lt;=$Z$6,AA222&lt;=$AA$6,AB222&lt;=$AB$6,AC222&lt;=$AC$6,AD222&lt;=$AD$6,AE222&lt;=$AE$6,AF222&lt;=$AF$6),"+","-"),"")</f>
        <v/>
      </c>
    </row>
    <row r="223" spans="1:34" ht="15" hidden="1" customHeight="1" outlineLevel="1" x14ac:dyDescent="0.25">
      <c r="A223" s="60">
        <f t="shared" si="43"/>
        <v>0</v>
      </c>
      <c r="B223" s="15">
        <f>B222</f>
        <v>0</v>
      </c>
      <c r="C223" s="31"/>
      <c r="D223" s="10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76" t="str">
        <f t="shared" ref="Q223:Q245" si="45">IF(E223=0,"",IF(E223&gt;=$E$6,"+","-"))</f>
        <v/>
      </c>
      <c r="R223" s="76" t="str">
        <f t="shared" ref="R223:R246" si="46">IF(C223&gt;0,IF(AND(F223&lt;=$F$6,G223&lt;=$G$6,H223&lt;=$H$6,I223&lt;=$I$6,J223&lt;=$J$6,K223&lt;=$K$6,L223&lt;=$L$6,M223&lt;=$M$6,N223&lt;=$N$6,O223&lt;=$O$6,P223&lt;=$P$6),"+","-"),"")</f>
        <v/>
      </c>
      <c r="S223" s="31"/>
      <c r="T223" s="10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76" t="str">
        <f t="shared" ref="AG223:AG246" si="47">IF(U223=0,"",IF(U223&gt;=$U$6,"+","-"))</f>
        <v/>
      </c>
      <c r="AH223" s="76" t="str">
        <f t="shared" ref="AH223:AH246" si="48">IF(S223&gt;0,IF(AND(V223&lt;=$V$6,W223&lt;=$W$6,X223&lt;=$X$6,Y223&lt;=$Y$6,Z223&lt;=$Z$6,AA223&lt;=$AA$6,AB223&lt;=$AB$6,AC223&lt;=$AC$6,AD223&lt;=$AD$6,AE223&lt;=$AE$6,AF223&lt;=$AF$6),"+","-"),"")</f>
        <v/>
      </c>
    </row>
    <row r="224" spans="1:34" ht="15" hidden="1" customHeight="1" outlineLevel="1" x14ac:dyDescent="0.25">
      <c r="A224" s="60">
        <f t="shared" si="43"/>
        <v>0</v>
      </c>
      <c r="B224" s="15">
        <f t="shared" ref="B224:B246" si="49">B223</f>
        <v>0</v>
      </c>
      <c r="C224" s="31"/>
      <c r="D224" s="10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76" t="str">
        <f t="shared" si="45"/>
        <v/>
      </c>
      <c r="R224" s="76" t="str">
        <f t="shared" si="46"/>
        <v/>
      </c>
      <c r="S224" s="31"/>
      <c r="T224" s="10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76" t="str">
        <f t="shared" si="47"/>
        <v/>
      </c>
      <c r="AH224" s="76" t="str">
        <f t="shared" si="48"/>
        <v/>
      </c>
    </row>
    <row r="225" spans="1:34" ht="15" hidden="1" customHeight="1" outlineLevel="1" x14ac:dyDescent="0.25">
      <c r="A225" s="60">
        <f t="shared" si="43"/>
        <v>0</v>
      </c>
      <c r="B225" s="15">
        <f t="shared" si="49"/>
        <v>0</v>
      </c>
      <c r="C225" s="31"/>
      <c r="D225" s="10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76" t="str">
        <f t="shared" si="45"/>
        <v/>
      </c>
      <c r="R225" s="76" t="str">
        <f t="shared" si="46"/>
        <v/>
      </c>
      <c r="S225" s="31"/>
      <c r="T225" s="10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76" t="str">
        <f t="shared" si="47"/>
        <v/>
      </c>
      <c r="AH225" s="76" t="str">
        <f t="shared" si="48"/>
        <v/>
      </c>
    </row>
    <row r="226" spans="1:34" ht="15" hidden="1" customHeight="1" outlineLevel="1" x14ac:dyDescent="0.25">
      <c r="A226" s="60">
        <f t="shared" si="43"/>
        <v>0</v>
      </c>
      <c r="B226" s="15">
        <f t="shared" si="49"/>
        <v>0</v>
      </c>
      <c r="C226" s="31"/>
      <c r="D226" s="10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76" t="str">
        <f t="shared" si="45"/>
        <v/>
      </c>
      <c r="R226" s="76" t="str">
        <f t="shared" si="46"/>
        <v/>
      </c>
      <c r="S226" s="31"/>
      <c r="T226" s="10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76" t="str">
        <f t="shared" si="47"/>
        <v/>
      </c>
      <c r="AH226" s="76" t="str">
        <f t="shared" si="48"/>
        <v/>
      </c>
    </row>
    <row r="227" spans="1:34" ht="15" hidden="1" customHeight="1" outlineLevel="1" x14ac:dyDescent="0.25">
      <c r="A227" s="60">
        <f t="shared" si="43"/>
        <v>0</v>
      </c>
      <c r="B227" s="15">
        <f t="shared" si="49"/>
        <v>0</v>
      </c>
      <c r="C227" s="31"/>
      <c r="D227" s="10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76" t="str">
        <f t="shared" si="45"/>
        <v/>
      </c>
      <c r="R227" s="76" t="str">
        <f t="shared" si="46"/>
        <v/>
      </c>
      <c r="S227" s="31"/>
      <c r="T227" s="10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76" t="str">
        <f t="shared" si="47"/>
        <v/>
      </c>
      <c r="AH227" s="76" t="str">
        <f t="shared" si="48"/>
        <v/>
      </c>
    </row>
    <row r="228" spans="1:34" ht="15" hidden="1" customHeight="1" outlineLevel="1" x14ac:dyDescent="0.25">
      <c r="A228" s="60">
        <f t="shared" si="43"/>
        <v>0</v>
      </c>
      <c r="B228" s="15">
        <f t="shared" si="49"/>
        <v>0</v>
      </c>
      <c r="C228" s="31"/>
      <c r="D228" s="10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76" t="str">
        <f t="shared" si="45"/>
        <v/>
      </c>
      <c r="R228" s="76" t="str">
        <f t="shared" si="46"/>
        <v/>
      </c>
      <c r="S228" s="31"/>
      <c r="T228" s="10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76" t="str">
        <f t="shared" si="47"/>
        <v/>
      </c>
      <c r="AH228" s="76" t="str">
        <f t="shared" si="48"/>
        <v/>
      </c>
    </row>
    <row r="229" spans="1:34" ht="15" hidden="1" customHeight="1" outlineLevel="1" x14ac:dyDescent="0.25">
      <c r="A229" s="60">
        <f t="shared" si="43"/>
        <v>0</v>
      </c>
      <c r="B229" s="15">
        <f t="shared" si="49"/>
        <v>0</v>
      </c>
      <c r="C229" s="34"/>
      <c r="D229" s="10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76" t="str">
        <f t="shared" si="45"/>
        <v/>
      </c>
      <c r="R229" s="76" t="str">
        <f t="shared" si="46"/>
        <v/>
      </c>
      <c r="S229" s="34"/>
      <c r="T229" s="10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76" t="str">
        <f t="shared" si="47"/>
        <v/>
      </c>
      <c r="AH229" s="76" t="str">
        <f t="shared" si="48"/>
        <v/>
      </c>
    </row>
    <row r="230" spans="1:34" ht="15" hidden="1" customHeight="1" outlineLevel="1" x14ac:dyDescent="0.25">
      <c r="A230" s="60">
        <f t="shared" si="43"/>
        <v>0</v>
      </c>
      <c r="B230" s="15">
        <f t="shared" si="49"/>
        <v>0</v>
      </c>
      <c r="C230" s="34"/>
      <c r="D230" s="10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76" t="str">
        <f t="shared" si="45"/>
        <v/>
      </c>
      <c r="R230" s="76" t="str">
        <f t="shared" si="46"/>
        <v/>
      </c>
      <c r="S230" s="34"/>
      <c r="T230" s="10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76" t="str">
        <f t="shared" si="47"/>
        <v/>
      </c>
      <c r="AH230" s="76" t="str">
        <f t="shared" si="48"/>
        <v/>
      </c>
    </row>
    <row r="231" spans="1:34" ht="15" hidden="1" customHeight="1" outlineLevel="1" x14ac:dyDescent="0.25">
      <c r="A231" s="60">
        <f t="shared" si="43"/>
        <v>0</v>
      </c>
      <c r="B231" s="15">
        <f t="shared" si="49"/>
        <v>0</v>
      </c>
      <c r="C231" s="34"/>
      <c r="D231" s="10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76" t="str">
        <f t="shared" si="45"/>
        <v/>
      </c>
      <c r="R231" s="76" t="str">
        <f t="shared" si="46"/>
        <v/>
      </c>
      <c r="S231" s="34"/>
      <c r="T231" s="10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76" t="str">
        <f t="shared" si="47"/>
        <v/>
      </c>
      <c r="AH231" s="76" t="str">
        <f t="shared" si="48"/>
        <v/>
      </c>
    </row>
    <row r="232" spans="1:34" ht="15" hidden="1" customHeight="1" outlineLevel="1" x14ac:dyDescent="0.25">
      <c r="A232" s="60">
        <f t="shared" si="43"/>
        <v>0</v>
      </c>
      <c r="B232" s="15">
        <f t="shared" si="49"/>
        <v>0</v>
      </c>
      <c r="C232" s="34"/>
      <c r="D232" s="10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76" t="str">
        <f t="shared" si="45"/>
        <v/>
      </c>
      <c r="R232" s="76" t="str">
        <f t="shared" si="46"/>
        <v/>
      </c>
      <c r="S232" s="34"/>
      <c r="T232" s="10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76" t="str">
        <f t="shared" si="47"/>
        <v/>
      </c>
      <c r="AH232" s="76" t="str">
        <f t="shared" si="48"/>
        <v/>
      </c>
    </row>
    <row r="233" spans="1:34" ht="15" hidden="1" customHeight="1" outlineLevel="1" x14ac:dyDescent="0.25">
      <c r="A233" s="60">
        <f t="shared" si="43"/>
        <v>0</v>
      </c>
      <c r="B233" s="15">
        <f t="shared" si="49"/>
        <v>0</v>
      </c>
      <c r="C233" s="34"/>
      <c r="D233" s="10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76" t="str">
        <f t="shared" si="45"/>
        <v/>
      </c>
      <c r="R233" s="76" t="str">
        <f t="shared" si="46"/>
        <v/>
      </c>
      <c r="S233" s="34"/>
      <c r="T233" s="10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76" t="str">
        <f t="shared" si="47"/>
        <v/>
      </c>
      <c r="AH233" s="76" t="str">
        <f t="shared" si="48"/>
        <v/>
      </c>
    </row>
    <row r="234" spans="1:34" ht="15" hidden="1" customHeight="1" outlineLevel="1" x14ac:dyDescent="0.25">
      <c r="A234" s="60">
        <f t="shared" si="43"/>
        <v>0</v>
      </c>
      <c r="B234" s="15">
        <f t="shared" si="49"/>
        <v>0</v>
      </c>
      <c r="C234" s="34"/>
      <c r="D234" s="10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76" t="str">
        <f t="shared" si="45"/>
        <v/>
      </c>
      <c r="R234" s="76" t="str">
        <f t="shared" si="46"/>
        <v/>
      </c>
      <c r="S234" s="34"/>
      <c r="T234" s="10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76" t="str">
        <f t="shared" si="47"/>
        <v/>
      </c>
      <c r="AH234" s="76" t="str">
        <f t="shared" si="48"/>
        <v/>
      </c>
    </row>
    <row r="235" spans="1:34" ht="15" hidden="1" customHeight="1" outlineLevel="1" x14ac:dyDescent="0.25">
      <c r="A235" s="60">
        <f t="shared" si="43"/>
        <v>0</v>
      </c>
      <c r="B235" s="15">
        <f t="shared" si="49"/>
        <v>0</v>
      </c>
      <c r="C235" s="34"/>
      <c r="D235" s="10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76" t="str">
        <f t="shared" si="45"/>
        <v/>
      </c>
      <c r="R235" s="76" t="str">
        <f t="shared" si="46"/>
        <v/>
      </c>
      <c r="S235" s="34"/>
      <c r="T235" s="10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76" t="str">
        <f t="shared" si="47"/>
        <v/>
      </c>
      <c r="AH235" s="76" t="str">
        <f t="shared" si="48"/>
        <v/>
      </c>
    </row>
    <row r="236" spans="1:34" ht="15" hidden="1" customHeight="1" outlineLevel="1" x14ac:dyDescent="0.25">
      <c r="A236" s="60">
        <f t="shared" si="43"/>
        <v>0</v>
      </c>
      <c r="B236" s="15">
        <f t="shared" si="49"/>
        <v>0</v>
      </c>
      <c r="C236" s="34"/>
      <c r="D236" s="10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76" t="str">
        <f t="shared" si="45"/>
        <v/>
      </c>
      <c r="R236" s="76" t="str">
        <f t="shared" si="46"/>
        <v/>
      </c>
      <c r="S236" s="34"/>
      <c r="T236" s="10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76" t="str">
        <f t="shared" si="47"/>
        <v/>
      </c>
      <c r="AH236" s="76" t="str">
        <f t="shared" si="48"/>
        <v/>
      </c>
    </row>
    <row r="237" spans="1:34" ht="15" hidden="1" customHeight="1" outlineLevel="1" x14ac:dyDescent="0.25">
      <c r="A237" s="60">
        <f t="shared" si="43"/>
        <v>0</v>
      </c>
      <c r="B237" s="15">
        <f t="shared" si="49"/>
        <v>0</v>
      </c>
      <c r="C237" s="34"/>
      <c r="D237" s="10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76" t="str">
        <f t="shared" si="45"/>
        <v/>
      </c>
      <c r="R237" s="76" t="str">
        <f t="shared" si="46"/>
        <v/>
      </c>
      <c r="S237" s="34"/>
      <c r="T237" s="10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76" t="str">
        <f t="shared" si="47"/>
        <v/>
      </c>
      <c r="AH237" s="76" t="str">
        <f t="shared" si="48"/>
        <v/>
      </c>
    </row>
    <row r="238" spans="1:34" ht="15" hidden="1" customHeight="1" outlineLevel="1" x14ac:dyDescent="0.25">
      <c r="A238" s="60">
        <f t="shared" si="43"/>
        <v>0</v>
      </c>
      <c r="B238" s="15">
        <f t="shared" si="49"/>
        <v>0</v>
      </c>
      <c r="C238" s="34"/>
      <c r="D238" s="10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76" t="str">
        <f t="shared" si="45"/>
        <v/>
      </c>
      <c r="R238" s="76" t="str">
        <f t="shared" si="46"/>
        <v/>
      </c>
      <c r="S238" s="34"/>
      <c r="T238" s="10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76" t="str">
        <f t="shared" si="47"/>
        <v/>
      </c>
      <c r="AH238" s="76" t="str">
        <f t="shared" si="48"/>
        <v/>
      </c>
    </row>
    <row r="239" spans="1:34" ht="15" hidden="1" customHeight="1" outlineLevel="1" x14ac:dyDescent="0.25">
      <c r="A239" s="60">
        <f t="shared" si="43"/>
        <v>0</v>
      </c>
      <c r="B239" s="15">
        <f t="shared" si="49"/>
        <v>0</v>
      </c>
      <c r="C239" s="34"/>
      <c r="D239" s="10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76" t="str">
        <f t="shared" si="45"/>
        <v/>
      </c>
      <c r="R239" s="76" t="str">
        <f t="shared" si="46"/>
        <v/>
      </c>
      <c r="S239" s="34"/>
      <c r="T239" s="10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76" t="str">
        <f t="shared" si="47"/>
        <v/>
      </c>
      <c r="AH239" s="76" t="str">
        <f t="shared" si="48"/>
        <v/>
      </c>
    </row>
    <row r="240" spans="1:34" ht="15" hidden="1" customHeight="1" outlineLevel="1" x14ac:dyDescent="0.25">
      <c r="A240" s="60">
        <f t="shared" si="43"/>
        <v>0</v>
      </c>
      <c r="B240" s="15">
        <f t="shared" si="49"/>
        <v>0</v>
      </c>
      <c r="C240" s="34"/>
      <c r="D240" s="10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76" t="str">
        <f t="shared" si="45"/>
        <v/>
      </c>
      <c r="R240" s="76" t="str">
        <f t="shared" si="46"/>
        <v/>
      </c>
      <c r="S240" s="34"/>
      <c r="T240" s="10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76" t="str">
        <f t="shared" si="47"/>
        <v/>
      </c>
      <c r="AH240" s="76" t="str">
        <f t="shared" si="48"/>
        <v/>
      </c>
    </row>
    <row r="241" spans="1:34" ht="15" hidden="1" customHeight="1" outlineLevel="1" x14ac:dyDescent="0.25">
      <c r="A241" s="60">
        <f t="shared" si="43"/>
        <v>0</v>
      </c>
      <c r="B241" s="15">
        <f t="shared" si="49"/>
        <v>0</v>
      </c>
      <c r="C241" s="34"/>
      <c r="D241" s="10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76" t="str">
        <f t="shared" si="45"/>
        <v/>
      </c>
      <c r="R241" s="76" t="str">
        <f t="shared" si="46"/>
        <v/>
      </c>
      <c r="S241" s="34"/>
      <c r="T241" s="10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76" t="str">
        <f t="shared" si="47"/>
        <v/>
      </c>
      <c r="AH241" s="76" t="str">
        <f t="shared" si="48"/>
        <v/>
      </c>
    </row>
    <row r="242" spans="1:34" ht="15" hidden="1" customHeight="1" outlineLevel="1" x14ac:dyDescent="0.25">
      <c r="A242" s="60">
        <f t="shared" si="43"/>
        <v>0</v>
      </c>
      <c r="B242" s="15">
        <f t="shared" si="49"/>
        <v>0</v>
      </c>
      <c r="C242" s="34"/>
      <c r="D242" s="10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76" t="str">
        <f t="shared" si="45"/>
        <v/>
      </c>
      <c r="R242" s="76" t="str">
        <f t="shared" si="46"/>
        <v/>
      </c>
      <c r="S242" s="34"/>
      <c r="T242" s="10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76" t="str">
        <f t="shared" si="47"/>
        <v/>
      </c>
      <c r="AH242" s="76" t="str">
        <f t="shared" si="48"/>
        <v/>
      </c>
    </row>
    <row r="243" spans="1:34" ht="15" hidden="1" customHeight="1" outlineLevel="1" x14ac:dyDescent="0.25">
      <c r="A243" s="60">
        <f t="shared" si="43"/>
        <v>0</v>
      </c>
      <c r="B243" s="15">
        <f t="shared" si="49"/>
        <v>0</v>
      </c>
      <c r="C243" s="34"/>
      <c r="D243" s="10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76" t="str">
        <f t="shared" si="45"/>
        <v/>
      </c>
      <c r="R243" s="76" t="str">
        <f t="shared" si="46"/>
        <v/>
      </c>
      <c r="S243" s="34"/>
      <c r="T243" s="10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76" t="str">
        <f t="shared" si="47"/>
        <v/>
      </c>
      <c r="AH243" s="76" t="str">
        <f t="shared" si="48"/>
        <v/>
      </c>
    </row>
    <row r="244" spans="1:34" ht="15" hidden="1" customHeight="1" outlineLevel="1" x14ac:dyDescent="0.25">
      <c r="A244" s="60">
        <f t="shared" si="43"/>
        <v>0</v>
      </c>
      <c r="B244" s="15">
        <f t="shared" si="49"/>
        <v>0</v>
      </c>
      <c r="C244" s="34"/>
      <c r="D244" s="10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76" t="str">
        <f t="shared" si="45"/>
        <v/>
      </c>
      <c r="R244" s="76" t="str">
        <f t="shared" si="46"/>
        <v/>
      </c>
      <c r="S244" s="34"/>
      <c r="T244" s="10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76" t="str">
        <f t="shared" si="47"/>
        <v/>
      </c>
      <c r="AH244" s="76" t="str">
        <f t="shared" si="48"/>
        <v/>
      </c>
    </row>
    <row r="245" spans="1:34" ht="15" hidden="1" customHeight="1" outlineLevel="1" x14ac:dyDescent="0.25">
      <c r="A245" s="60">
        <f t="shared" si="43"/>
        <v>0</v>
      </c>
      <c r="B245" s="15">
        <f t="shared" si="49"/>
        <v>0</v>
      </c>
      <c r="C245" s="34"/>
      <c r="D245" s="10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76" t="str">
        <f t="shared" si="45"/>
        <v/>
      </c>
      <c r="R245" s="76" t="str">
        <f t="shared" si="46"/>
        <v/>
      </c>
      <c r="S245" s="34"/>
      <c r="T245" s="10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76" t="str">
        <f t="shared" si="47"/>
        <v/>
      </c>
      <c r="AH245" s="76" t="str">
        <f t="shared" si="48"/>
        <v/>
      </c>
    </row>
    <row r="246" spans="1:34" ht="15" hidden="1" customHeight="1" outlineLevel="1" x14ac:dyDescent="0.25">
      <c r="A246" s="60">
        <f t="shared" si="43"/>
        <v>0</v>
      </c>
      <c r="B246" s="15">
        <f t="shared" si="49"/>
        <v>0</v>
      </c>
      <c r="C246" s="34"/>
      <c r="D246" s="10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76" t="str">
        <f>IF(C246=0,"",IF(E246&gt;=$E$6,"+","-"))</f>
        <v/>
      </c>
      <c r="R246" s="76" t="str">
        <f t="shared" si="46"/>
        <v/>
      </c>
      <c r="S246" s="34"/>
      <c r="T246" s="10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76" t="str">
        <f t="shared" si="47"/>
        <v/>
      </c>
      <c r="AH246" s="76" t="str">
        <f t="shared" si="48"/>
        <v/>
      </c>
    </row>
    <row r="247" spans="1:34" ht="15" hidden="1" customHeight="1" x14ac:dyDescent="0.25">
      <c r="A247" s="60">
        <f t="shared" si="43"/>
        <v>0</v>
      </c>
      <c r="B247" s="124"/>
      <c r="C247" s="8" t="s">
        <v>4</v>
      </c>
      <c r="D247" s="22"/>
      <c r="E247" s="62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4"/>
      <c r="Q247" s="27">
        <f>COUNTIF(Q249:Q273,"-")</f>
        <v>0</v>
      </c>
      <c r="R247" s="27">
        <f>COUNTIF(R249:R273,"-")</f>
        <v>0</v>
      </c>
      <c r="S247" s="8" t="s">
        <v>4</v>
      </c>
      <c r="T247" s="25"/>
      <c r="U247" s="62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6"/>
      <c r="AG247" s="27">
        <f>COUNTIF(AG249:AG273,"-")</f>
        <v>0</v>
      </c>
      <c r="AH247" s="27">
        <f>COUNTIF(AH249:AH273,"-")</f>
        <v>0</v>
      </c>
    </row>
    <row r="248" spans="1:34" ht="15" hidden="1" customHeight="1" x14ac:dyDescent="0.25">
      <c r="A248" s="60">
        <f t="shared" si="43"/>
        <v>0</v>
      </c>
      <c r="B248" s="125"/>
      <c r="C248" s="8" t="s">
        <v>5</v>
      </c>
      <c r="D248" s="22"/>
      <c r="E248" s="62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4"/>
      <c r="Q248" s="27">
        <f>COUNTIF(Q249:Q273,"-")+COUNTIF(Q249:Q273,"+")</f>
        <v>0</v>
      </c>
      <c r="R248" s="27">
        <f>COUNTIF(R249:R273,"-")+COUNTIF(R249:R273,"+")</f>
        <v>0</v>
      </c>
      <c r="S248" s="8" t="s">
        <v>5</v>
      </c>
      <c r="T248" s="25"/>
      <c r="U248" s="62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6"/>
      <c r="AG248" s="27">
        <f>COUNTIF(AG249:AG273,"-")+COUNTIF(AG249:AG273,"+")</f>
        <v>0</v>
      </c>
      <c r="AH248" s="27">
        <f>COUNTIF(AH249:AH273,"-")+COUNTIF(AH249:AH273,"+")</f>
        <v>0</v>
      </c>
    </row>
    <row r="249" spans="1:34" ht="15" hidden="1" customHeight="1" outlineLevel="1" x14ac:dyDescent="0.25">
      <c r="A249" s="60">
        <f t="shared" si="43"/>
        <v>0</v>
      </c>
      <c r="B249" s="15">
        <f>B247</f>
        <v>0</v>
      </c>
      <c r="C249" s="31"/>
      <c r="D249" s="10"/>
      <c r="E249" s="32"/>
      <c r="F249" s="32"/>
      <c r="G249" s="32"/>
      <c r="H249" s="32"/>
      <c r="I249" s="32"/>
      <c r="J249" s="32"/>
      <c r="K249" s="32"/>
      <c r="L249" s="32"/>
      <c r="M249" s="32"/>
      <c r="N249" s="33"/>
      <c r="O249" s="32"/>
      <c r="P249" s="32"/>
      <c r="Q249" s="76" t="str">
        <f>IF(E249=0,"",IF(E249&gt;=$E$6,"+","-"))</f>
        <v/>
      </c>
      <c r="R249" s="76" t="str">
        <f>IF(C249&gt;0,IF(AND(F249&lt;=$F$6,G249&lt;=$G$6,H249&lt;=$H$6,I249&lt;=$I$6,J249&lt;=$J$6,K249&lt;=$K$6,L249&lt;=$L$6,M249&lt;=$M$6,N249&lt;=$N$6,O249&lt;=$O$6,P249&lt;=$P$6),"+","-"),"")</f>
        <v/>
      </c>
      <c r="S249" s="31"/>
      <c r="T249" s="10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76" t="str">
        <f>IF(U249=0,"",IF(U249&gt;=$U$6,"+","-"))</f>
        <v/>
      </c>
      <c r="AH249" s="76" t="str">
        <f>IF(S249&gt;0,IF(AND(V249&lt;=$V$6,W249&lt;=$W$6,X249&lt;=$X$6,Y249&lt;=$Y$6,Z249&lt;=$Z$6,AA249&lt;=$AA$6,AB249&lt;=$AB$6,AC249&lt;=$AC$6,AD249&lt;=$AD$6,AE249&lt;=$AE$6,AF249&lt;=$AF$6),"+","-"),"")</f>
        <v/>
      </c>
    </row>
    <row r="250" spans="1:34" ht="15" hidden="1" customHeight="1" outlineLevel="1" x14ac:dyDescent="0.25">
      <c r="A250" s="60">
        <f t="shared" si="43"/>
        <v>0</v>
      </c>
      <c r="B250" s="15">
        <f>B249</f>
        <v>0</v>
      </c>
      <c r="C250" s="31"/>
      <c r="D250" s="10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76" t="str">
        <f t="shared" ref="Q250:Q272" si="50">IF(E250=0,"",IF(E250&gt;=$E$6,"+","-"))</f>
        <v/>
      </c>
      <c r="R250" s="76" t="str">
        <f t="shared" ref="R250:R273" si="51">IF(C250&gt;0,IF(AND(F250&lt;=$F$6,G250&lt;=$G$6,H250&lt;=$H$6,I250&lt;=$I$6,J250&lt;=$J$6,K250&lt;=$K$6,L250&lt;=$L$6,M250&lt;=$M$6,N250&lt;=$N$6,O250&lt;=$O$6,P250&lt;=$P$6),"+","-"),"")</f>
        <v/>
      </c>
      <c r="S250" s="31"/>
      <c r="T250" s="10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76" t="str">
        <f t="shared" ref="AG250:AG273" si="52">IF(U250=0,"",IF(U250&gt;=$U$6,"+","-"))</f>
        <v/>
      </c>
      <c r="AH250" s="76" t="str">
        <f t="shared" ref="AH250:AH273" si="53">IF(S250&gt;0,IF(AND(V250&lt;=$V$6,W250&lt;=$W$6,X250&lt;=$X$6,Y250&lt;=$Y$6,Z250&lt;=$Z$6,AA250&lt;=$AA$6,AB250&lt;=$AB$6,AC250&lt;=$AC$6,AD250&lt;=$AD$6,AE250&lt;=$AE$6,AF250&lt;=$AF$6),"+","-"),"")</f>
        <v/>
      </c>
    </row>
    <row r="251" spans="1:34" ht="15" hidden="1" customHeight="1" outlineLevel="1" x14ac:dyDescent="0.25">
      <c r="A251" s="60">
        <f t="shared" si="43"/>
        <v>0</v>
      </c>
      <c r="B251" s="15">
        <f t="shared" ref="B251:B273" si="54">B250</f>
        <v>0</v>
      </c>
      <c r="C251" s="31"/>
      <c r="D251" s="10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76" t="str">
        <f t="shared" si="50"/>
        <v/>
      </c>
      <c r="R251" s="76" t="str">
        <f t="shared" si="51"/>
        <v/>
      </c>
      <c r="S251" s="31"/>
      <c r="T251" s="10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76" t="str">
        <f t="shared" si="52"/>
        <v/>
      </c>
      <c r="AH251" s="76" t="str">
        <f t="shared" si="53"/>
        <v/>
      </c>
    </row>
    <row r="252" spans="1:34" ht="15" hidden="1" customHeight="1" outlineLevel="1" x14ac:dyDescent="0.25">
      <c r="A252" s="60">
        <f t="shared" si="43"/>
        <v>0</v>
      </c>
      <c r="B252" s="15">
        <f t="shared" si="54"/>
        <v>0</v>
      </c>
      <c r="C252" s="31"/>
      <c r="D252" s="10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76" t="str">
        <f t="shared" si="50"/>
        <v/>
      </c>
      <c r="R252" s="76" t="str">
        <f t="shared" si="51"/>
        <v/>
      </c>
      <c r="S252" s="31"/>
      <c r="T252" s="10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76" t="str">
        <f t="shared" si="52"/>
        <v/>
      </c>
      <c r="AH252" s="76" t="str">
        <f t="shared" si="53"/>
        <v/>
      </c>
    </row>
    <row r="253" spans="1:34" ht="15" hidden="1" customHeight="1" outlineLevel="1" x14ac:dyDescent="0.25">
      <c r="A253" s="60">
        <f t="shared" si="43"/>
        <v>0</v>
      </c>
      <c r="B253" s="15">
        <f t="shared" si="54"/>
        <v>0</v>
      </c>
      <c r="C253" s="31"/>
      <c r="D253" s="10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76" t="str">
        <f t="shared" si="50"/>
        <v/>
      </c>
      <c r="R253" s="76" t="str">
        <f t="shared" si="51"/>
        <v/>
      </c>
      <c r="S253" s="31"/>
      <c r="T253" s="10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76" t="str">
        <f t="shared" si="52"/>
        <v/>
      </c>
      <c r="AH253" s="76" t="str">
        <f t="shared" si="53"/>
        <v/>
      </c>
    </row>
    <row r="254" spans="1:34" ht="15" hidden="1" customHeight="1" outlineLevel="1" x14ac:dyDescent="0.25">
      <c r="A254" s="60">
        <f t="shared" si="43"/>
        <v>0</v>
      </c>
      <c r="B254" s="15">
        <f t="shared" si="54"/>
        <v>0</v>
      </c>
      <c r="C254" s="31"/>
      <c r="D254" s="10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76" t="str">
        <f t="shared" si="50"/>
        <v/>
      </c>
      <c r="R254" s="76" t="str">
        <f t="shared" si="51"/>
        <v/>
      </c>
      <c r="S254" s="31"/>
      <c r="T254" s="10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76" t="str">
        <f t="shared" si="52"/>
        <v/>
      </c>
      <c r="AH254" s="76" t="str">
        <f t="shared" si="53"/>
        <v/>
      </c>
    </row>
    <row r="255" spans="1:34" ht="15" hidden="1" customHeight="1" outlineLevel="1" x14ac:dyDescent="0.25">
      <c r="A255" s="60">
        <f t="shared" si="43"/>
        <v>0</v>
      </c>
      <c r="B255" s="15">
        <f t="shared" si="54"/>
        <v>0</v>
      </c>
      <c r="C255" s="31"/>
      <c r="D255" s="10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76" t="str">
        <f t="shared" si="50"/>
        <v/>
      </c>
      <c r="R255" s="76" t="str">
        <f t="shared" si="51"/>
        <v/>
      </c>
      <c r="S255" s="31"/>
      <c r="T255" s="10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76" t="str">
        <f t="shared" si="52"/>
        <v/>
      </c>
      <c r="AH255" s="76" t="str">
        <f t="shared" si="53"/>
        <v/>
      </c>
    </row>
    <row r="256" spans="1:34" ht="15" hidden="1" customHeight="1" outlineLevel="1" x14ac:dyDescent="0.25">
      <c r="A256" s="60">
        <f t="shared" si="43"/>
        <v>0</v>
      </c>
      <c r="B256" s="15">
        <f t="shared" si="54"/>
        <v>0</v>
      </c>
      <c r="C256" s="34"/>
      <c r="D256" s="10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76" t="str">
        <f t="shared" si="50"/>
        <v/>
      </c>
      <c r="R256" s="76" t="str">
        <f t="shared" si="51"/>
        <v/>
      </c>
      <c r="S256" s="34"/>
      <c r="T256" s="10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76" t="str">
        <f t="shared" si="52"/>
        <v/>
      </c>
      <c r="AH256" s="76" t="str">
        <f t="shared" si="53"/>
        <v/>
      </c>
    </row>
    <row r="257" spans="1:34" ht="15" hidden="1" customHeight="1" outlineLevel="1" x14ac:dyDescent="0.25">
      <c r="A257" s="60">
        <f t="shared" si="43"/>
        <v>0</v>
      </c>
      <c r="B257" s="15">
        <f t="shared" si="54"/>
        <v>0</v>
      </c>
      <c r="C257" s="34"/>
      <c r="D257" s="10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76" t="str">
        <f t="shared" si="50"/>
        <v/>
      </c>
      <c r="R257" s="76" t="str">
        <f t="shared" si="51"/>
        <v/>
      </c>
      <c r="S257" s="34"/>
      <c r="T257" s="10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76" t="str">
        <f t="shared" si="52"/>
        <v/>
      </c>
      <c r="AH257" s="76" t="str">
        <f t="shared" si="53"/>
        <v/>
      </c>
    </row>
    <row r="258" spans="1:34" ht="15" hidden="1" customHeight="1" outlineLevel="1" x14ac:dyDescent="0.25">
      <c r="A258" s="60">
        <f t="shared" si="43"/>
        <v>0</v>
      </c>
      <c r="B258" s="15">
        <f t="shared" si="54"/>
        <v>0</v>
      </c>
      <c r="C258" s="34"/>
      <c r="D258" s="10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76" t="str">
        <f t="shared" si="50"/>
        <v/>
      </c>
      <c r="R258" s="76" t="str">
        <f t="shared" si="51"/>
        <v/>
      </c>
      <c r="S258" s="34"/>
      <c r="T258" s="10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76" t="str">
        <f t="shared" si="52"/>
        <v/>
      </c>
      <c r="AH258" s="76" t="str">
        <f t="shared" si="53"/>
        <v/>
      </c>
    </row>
    <row r="259" spans="1:34" ht="15" hidden="1" customHeight="1" outlineLevel="1" x14ac:dyDescent="0.25">
      <c r="A259" s="60">
        <f t="shared" si="43"/>
        <v>0</v>
      </c>
      <c r="B259" s="15">
        <f t="shared" si="54"/>
        <v>0</v>
      </c>
      <c r="C259" s="34"/>
      <c r="D259" s="10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76" t="str">
        <f t="shared" si="50"/>
        <v/>
      </c>
      <c r="R259" s="76" t="str">
        <f t="shared" si="51"/>
        <v/>
      </c>
      <c r="S259" s="34"/>
      <c r="T259" s="10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76" t="str">
        <f t="shared" si="52"/>
        <v/>
      </c>
      <c r="AH259" s="76" t="str">
        <f t="shared" si="53"/>
        <v/>
      </c>
    </row>
    <row r="260" spans="1:34" ht="15" hidden="1" customHeight="1" outlineLevel="1" x14ac:dyDescent="0.25">
      <c r="A260" s="60">
        <f t="shared" si="43"/>
        <v>0</v>
      </c>
      <c r="B260" s="15">
        <f t="shared" si="54"/>
        <v>0</v>
      </c>
      <c r="C260" s="34"/>
      <c r="D260" s="10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76" t="str">
        <f t="shared" si="50"/>
        <v/>
      </c>
      <c r="R260" s="76" t="str">
        <f t="shared" si="51"/>
        <v/>
      </c>
      <c r="S260" s="34"/>
      <c r="T260" s="10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76" t="str">
        <f t="shared" si="52"/>
        <v/>
      </c>
      <c r="AH260" s="76" t="str">
        <f t="shared" si="53"/>
        <v/>
      </c>
    </row>
    <row r="261" spans="1:34" ht="15" hidden="1" customHeight="1" outlineLevel="1" x14ac:dyDescent="0.25">
      <c r="A261" s="60">
        <f t="shared" ref="A261:A324" si="55">IF((SUM(D261:R261)+SUM(S261:AH261))=0,0,1)</f>
        <v>0</v>
      </c>
      <c r="B261" s="15">
        <f t="shared" si="54"/>
        <v>0</v>
      </c>
      <c r="C261" s="34"/>
      <c r="D261" s="10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76" t="str">
        <f t="shared" si="50"/>
        <v/>
      </c>
      <c r="R261" s="76" t="str">
        <f t="shared" si="51"/>
        <v/>
      </c>
      <c r="S261" s="34"/>
      <c r="T261" s="10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76" t="str">
        <f t="shared" si="52"/>
        <v/>
      </c>
      <c r="AH261" s="76" t="str">
        <f t="shared" si="53"/>
        <v/>
      </c>
    </row>
    <row r="262" spans="1:34" ht="15" hidden="1" customHeight="1" outlineLevel="1" x14ac:dyDescent="0.25">
      <c r="A262" s="60">
        <f t="shared" si="55"/>
        <v>0</v>
      </c>
      <c r="B262" s="15">
        <f t="shared" si="54"/>
        <v>0</v>
      </c>
      <c r="C262" s="34"/>
      <c r="D262" s="10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76" t="str">
        <f t="shared" si="50"/>
        <v/>
      </c>
      <c r="R262" s="76" t="str">
        <f t="shared" si="51"/>
        <v/>
      </c>
      <c r="S262" s="34"/>
      <c r="T262" s="10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76" t="str">
        <f t="shared" si="52"/>
        <v/>
      </c>
      <c r="AH262" s="76" t="str">
        <f t="shared" si="53"/>
        <v/>
      </c>
    </row>
    <row r="263" spans="1:34" ht="15" hidden="1" customHeight="1" outlineLevel="1" x14ac:dyDescent="0.25">
      <c r="A263" s="60">
        <f t="shared" si="55"/>
        <v>0</v>
      </c>
      <c r="B263" s="15">
        <f t="shared" si="54"/>
        <v>0</v>
      </c>
      <c r="C263" s="34"/>
      <c r="D263" s="10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76" t="str">
        <f t="shared" si="50"/>
        <v/>
      </c>
      <c r="R263" s="76" t="str">
        <f t="shared" si="51"/>
        <v/>
      </c>
      <c r="S263" s="34"/>
      <c r="T263" s="10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76" t="str">
        <f t="shared" si="52"/>
        <v/>
      </c>
      <c r="AH263" s="76" t="str">
        <f t="shared" si="53"/>
        <v/>
      </c>
    </row>
    <row r="264" spans="1:34" ht="15" hidden="1" customHeight="1" outlineLevel="1" x14ac:dyDescent="0.25">
      <c r="A264" s="60">
        <f t="shared" si="55"/>
        <v>0</v>
      </c>
      <c r="B264" s="15">
        <f t="shared" si="54"/>
        <v>0</v>
      </c>
      <c r="C264" s="34"/>
      <c r="D264" s="10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76" t="str">
        <f t="shared" si="50"/>
        <v/>
      </c>
      <c r="R264" s="76" t="str">
        <f t="shared" si="51"/>
        <v/>
      </c>
      <c r="S264" s="34"/>
      <c r="T264" s="10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76" t="str">
        <f t="shared" si="52"/>
        <v/>
      </c>
      <c r="AH264" s="76" t="str">
        <f t="shared" si="53"/>
        <v/>
      </c>
    </row>
    <row r="265" spans="1:34" ht="15" hidden="1" customHeight="1" outlineLevel="1" x14ac:dyDescent="0.25">
      <c r="A265" s="60">
        <f t="shared" si="55"/>
        <v>0</v>
      </c>
      <c r="B265" s="15">
        <f t="shared" si="54"/>
        <v>0</v>
      </c>
      <c r="C265" s="34"/>
      <c r="D265" s="10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76" t="str">
        <f t="shared" si="50"/>
        <v/>
      </c>
      <c r="R265" s="76" t="str">
        <f t="shared" si="51"/>
        <v/>
      </c>
      <c r="S265" s="34"/>
      <c r="T265" s="10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76" t="str">
        <f t="shared" si="52"/>
        <v/>
      </c>
      <c r="AH265" s="76" t="str">
        <f t="shared" si="53"/>
        <v/>
      </c>
    </row>
    <row r="266" spans="1:34" ht="15" hidden="1" customHeight="1" outlineLevel="1" x14ac:dyDescent="0.25">
      <c r="A266" s="60">
        <f t="shared" si="55"/>
        <v>0</v>
      </c>
      <c r="B266" s="15">
        <f t="shared" si="54"/>
        <v>0</v>
      </c>
      <c r="C266" s="34"/>
      <c r="D266" s="10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76" t="str">
        <f t="shared" si="50"/>
        <v/>
      </c>
      <c r="R266" s="76" t="str">
        <f t="shared" si="51"/>
        <v/>
      </c>
      <c r="S266" s="34"/>
      <c r="T266" s="10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76" t="str">
        <f t="shared" si="52"/>
        <v/>
      </c>
      <c r="AH266" s="76" t="str">
        <f t="shared" si="53"/>
        <v/>
      </c>
    </row>
    <row r="267" spans="1:34" ht="15" hidden="1" customHeight="1" outlineLevel="1" x14ac:dyDescent="0.25">
      <c r="A267" s="60">
        <f t="shared" si="55"/>
        <v>0</v>
      </c>
      <c r="B267" s="15">
        <f t="shared" si="54"/>
        <v>0</v>
      </c>
      <c r="C267" s="34"/>
      <c r="D267" s="10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76" t="str">
        <f t="shared" si="50"/>
        <v/>
      </c>
      <c r="R267" s="76" t="str">
        <f t="shared" si="51"/>
        <v/>
      </c>
      <c r="S267" s="34"/>
      <c r="T267" s="10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76" t="str">
        <f t="shared" si="52"/>
        <v/>
      </c>
      <c r="AH267" s="76" t="str">
        <f t="shared" si="53"/>
        <v/>
      </c>
    </row>
    <row r="268" spans="1:34" ht="15" hidden="1" customHeight="1" outlineLevel="1" x14ac:dyDescent="0.25">
      <c r="A268" s="60">
        <f t="shared" si="55"/>
        <v>0</v>
      </c>
      <c r="B268" s="15">
        <f t="shared" si="54"/>
        <v>0</v>
      </c>
      <c r="C268" s="34"/>
      <c r="D268" s="10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76" t="str">
        <f t="shared" si="50"/>
        <v/>
      </c>
      <c r="R268" s="76" t="str">
        <f t="shared" si="51"/>
        <v/>
      </c>
      <c r="S268" s="34"/>
      <c r="T268" s="10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76" t="str">
        <f t="shared" si="52"/>
        <v/>
      </c>
      <c r="AH268" s="76" t="str">
        <f t="shared" si="53"/>
        <v/>
      </c>
    </row>
    <row r="269" spans="1:34" ht="15" hidden="1" customHeight="1" outlineLevel="1" x14ac:dyDescent="0.25">
      <c r="A269" s="60">
        <f t="shared" si="55"/>
        <v>0</v>
      </c>
      <c r="B269" s="15">
        <f t="shared" si="54"/>
        <v>0</v>
      </c>
      <c r="C269" s="34"/>
      <c r="D269" s="10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76" t="str">
        <f t="shared" si="50"/>
        <v/>
      </c>
      <c r="R269" s="76" t="str">
        <f t="shared" si="51"/>
        <v/>
      </c>
      <c r="S269" s="34"/>
      <c r="T269" s="10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76" t="str">
        <f t="shared" si="52"/>
        <v/>
      </c>
      <c r="AH269" s="76" t="str">
        <f t="shared" si="53"/>
        <v/>
      </c>
    </row>
    <row r="270" spans="1:34" ht="15" hidden="1" customHeight="1" outlineLevel="1" x14ac:dyDescent="0.25">
      <c r="A270" s="60">
        <f t="shared" si="55"/>
        <v>0</v>
      </c>
      <c r="B270" s="15">
        <f t="shared" si="54"/>
        <v>0</v>
      </c>
      <c r="C270" s="34"/>
      <c r="D270" s="10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76" t="str">
        <f t="shared" si="50"/>
        <v/>
      </c>
      <c r="R270" s="76" t="str">
        <f t="shared" si="51"/>
        <v/>
      </c>
      <c r="S270" s="34"/>
      <c r="T270" s="10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76" t="str">
        <f t="shared" si="52"/>
        <v/>
      </c>
      <c r="AH270" s="76" t="str">
        <f t="shared" si="53"/>
        <v/>
      </c>
    </row>
    <row r="271" spans="1:34" ht="15" hidden="1" customHeight="1" outlineLevel="1" x14ac:dyDescent="0.25">
      <c r="A271" s="60">
        <f t="shared" si="55"/>
        <v>0</v>
      </c>
      <c r="B271" s="15">
        <f t="shared" si="54"/>
        <v>0</v>
      </c>
      <c r="C271" s="34"/>
      <c r="D271" s="10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76" t="str">
        <f t="shared" si="50"/>
        <v/>
      </c>
      <c r="R271" s="76" t="str">
        <f t="shared" si="51"/>
        <v/>
      </c>
      <c r="S271" s="34"/>
      <c r="T271" s="10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76" t="str">
        <f t="shared" si="52"/>
        <v/>
      </c>
      <c r="AH271" s="76" t="str">
        <f t="shared" si="53"/>
        <v/>
      </c>
    </row>
    <row r="272" spans="1:34" ht="15" hidden="1" customHeight="1" outlineLevel="1" x14ac:dyDescent="0.25">
      <c r="A272" s="60">
        <f t="shared" si="55"/>
        <v>0</v>
      </c>
      <c r="B272" s="15">
        <f t="shared" si="54"/>
        <v>0</v>
      </c>
      <c r="C272" s="34"/>
      <c r="D272" s="10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76" t="str">
        <f t="shared" si="50"/>
        <v/>
      </c>
      <c r="R272" s="76" t="str">
        <f t="shared" si="51"/>
        <v/>
      </c>
      <c r="S272" s="34"/>
      <c r="T272" s="10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76" t="str">
        <f t="shared" si="52"/>
        <v/>
      </c>
      <c r="AH272" s="76" t="str">
        <f t="shared" si="53"/>
        <v/>
      </c>
    </row>
    <row r="273" spans="1:34" ht="15" hidden="1" customHeight="1" outlineLevel="1" x14ac:dyDescent="0.25">
      <c r="A273" s="60">
        <f t="shared" si="55"/>
        <v>0</v>
      </c>
      <c r="B273" s="15">
        <f t="shared" si="54"/>
        <v>0</v>
      </c>
      <c r="C273" s="34"/>
      <c r="D273" s="10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76" t="str">
        <f>IF(C273=0,"",IF(E273&gt;=$E$6,"+","-"))</f>
        <v/>
      </c>
      <c r="R273" s="76" t="str">
        <f t="shared" si="51"/>
        <v/>
      </c>
      <c r="S273" s="34"/>
      <c r="T273" s="10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76" t="str">
        <f t="shared" si="52"/>
        <v/>
      </c>
      <c r="AH273" s="76" t="str">
        <f t="shared" si="53"/>
        <v/>
      </c>
    </row>
    <row r="274" spans="1:34" ht="15" hidden="1" customHeight="1" x14ac:dyDescent="0.25">
      <c r="A274" s="60">
        <f t="shared" si="55"/>
        <v>0</v>
      </c>
      <c r="B274" s="124"/>
      <c r="C274" s="8" t="s">
        <v>4</v>
      </c>
      <c r="D274" s="22"/>
      <c r="E274" s="62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4"/>
      <c r="Q274" s="27">
        <f>COUNTIF(Q276:Q300,"-")</f>
        <v>0</v>
      </c>
      <c r="R274" s="27">
        <f>COUNTIF(R276:R300,"-")</f>
        <v>0</v>
      </c>
      <c r="S274" s="8" t="s">
        <v>4</v>
      </c>
      <c r="T274" s="25"/>
      <c r="U274" s="62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6"/>
      <c r="AG274" s="27">
        <f>COUNTIF(AG276:AG300,"-")</f>
        <v>0</v>
      </c>
      <c r="AH274" s="27">
        <f>COUNTIF(AH276:AH300,"-")</f>
        <v>0</v>
      </c>
    </row>
    <row r="275" spans="1:34" ht="15" hidden="1" customHeight="1" x14ac:dyDescent="0.25">
      <c r="A275" s="60">
        <f t="shared" si="55"/>
        <v>0</v>
      </c>
      <c r="B275" s="125"/>
      <c r="C275" s="8" t="s">
        <v>5</v>
      </c>
      <c r="D275" s="22"/>
      <c r="E275" s="62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4"/>
      <c r="Q275" s="27">
        <f>COUNTIF(Q276:Q300,"-")+COUNTIF(Q276:Q300,"+")</f>
        <v>0</v>
      </c>
      <c r="R275" s="27">
        <f>COUNTIF(R276:R300,"-")+COUNTIF(R276:R300,"+")</f>
        <v>0</v>
      </c>
      <c r="S275" s="8" t="s">
        <v>5</v>
      </c>
      <c r="T275" s="25"/>
      <c r="U275" s="62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6"/>
      <c r="AG275" s="27">
        <f>COUNTIF(AG276:AG300,"-")+COUNTIF(AG276:AG300,"+")</f>
        <v>0</v>
      </c>
      <c r="AH275" s="27">
        <f>COUNTIF(AH276:AH300,"-")+COUNTIF(AH276:AH300,"+")</f>
        <v>0</v>
      </c>
    </row>
    <row r="276" spans="1:34" ht="15" hidden="1" customHeight="1" outlineLevel="1" x14ac:dyDescent="0.25">
      <c r="A276" s="60">
        <f t="shared" si="55"/>
        <v>0</v>
      </c>
      <c r="B276" s="15">
        <f>B274</f>
        <v>0</v>
      </c>
      <c r="C276" s="31"/>
      <c r="D276" s="10"/>
      <c r="E276" s="32"/>
      <c r="F276" s="32"/>
      <c r="G276" s="32"/>
      <c r="H276" s="32"/>
      <c r="I276" s="32"/>
      <c r="J276" s="32"/>
      <c r="K276" s="32"/>
      <c r="L276" s="32"/>
      <c r="M276" s="32"/>
      <c r="N276" s="33"/>
      <c r="O276" s="32"/>
      <c r="P276" s="32"/>
      <c r="Q276" s="76" t="str">
        <f>IF(E276=0,"",IF(E276&gt;=$E$6,"+","-"))</f>
        <v/>
      </c>
      <c r="R276" s="76" t="str">
        <f>IF(C276&gt;0,IF(AND(F276&lt;=$F$6,G276&lt;=$G$6,H276&lt;=$H$6,I276&lt;=$I$6,J276&lt;=$J$6,K276&lt;=$K$6,L276&lt;=$L$6,M276&lt;=$M$6,N276&lt;=$N$6,O276&lt;=$O$6,P276&lt;=$P$6),"+","-"),"")</f>
        <v/>
      </c>
      <c r="S276" s="31"/>
      <c r="T276" s="10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76" t="str">
        <f>IF(U276=0,"",IF(U276&gt;=$U$6,"+","-"))</f>
        <v/>
      </c>
      <c r="AH276" s="76" t="str">
        <f>IF(S276&gt;0,IF(AND(V276&lt;=$V$6,W276&lt;=$W$6,X276&lt;=$X$6,Y276&lt;=$Y$6,Z276&lt;=$Z$6,AA276&lt;=$AA$6,AB276&lt;=$AB$6,AC276&lt;=$AC$6,AD276&lt;=$AD$6,AE276&lt;=$AE$6,AF276&lt;=$AF$6),"+","-"),"")</f>
        <v/>
      </c>
    </row>
    <row r="277" spans="1:34" ht="15" hidden="1" customHeight="1" outlineLevel="1" x14ac:dyDescent="0.25">
      <c r="A277" s="60">
        <f t="shared" si="55"/>
        <v>0</v>
      </c>
      <c r="B277" s="15">
        <f>B276</f>
        <v>0</v>
      </c>
      <c r="C277" s="31"/>
      <c r="D277" s="10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76" t="str">
        <f t="shared" ref="Q277:Q299" si="56">IF(E277=0,"",IF(E277&gt;=$E$6,"+","-"))</f>
        <v/>
      </c>
      <c r="R277" s="76" t="str">
        <f t="shared" ref="R277:R300" si="57">IF(C277&gt;0,IF(AND(F277&lt;=$F$6,G277&lt;=$G$6,H277&lt;=$H$6,I277&lt;=$I$6,J277&lt;=$J$6,K277&lt;=$K$6,L277&lt;=$L$6,M277&lt;=$M$6,N277&lt;=$N$6,O277&lt;=$O$6,P277&lt;=$P$6),"+","-"),"")</f>
        <v/>
      </c>
      <c r="S277" s="31"/>
      <c r="T277" s="10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76" t="str">
        <f t="shared" ref="AG277:AG300" si="58">IF(U277=0,"",IF(U277&gt;=$U$6,"+","-"))</f>
        <v/>
      </c>
      <c r="AH277" s="76" t="str">
        <f t="shared" ref="AH277:AH300" si="59">IF(S277&gt;0,IF(AND(V277&lt;=$V$6,W277&lt;=$W$6,X277&lt;=$X$6,Y277&lt;=$Y$6,Z277&lt;=$Z$6,AA277&lt;=$AA$6,AB277&lt;=$AB$6,AC277&lt;=$AC$6,AD277&lt;=$AD$6,AE277&lt;=$AE$6,AF277&lt;=$AF$6),"+","-"),"")</f>
        <v/>
      </c>
    </row>
    <row r="278" spans="1:34" ht="15" hidden="1" customHeight="1" outlineLevel="1" x14ac:dyDescent="0.25">
      <c r="A278" s="60">
        <f t="shared" si="55"/>
        <v>0</v>
      </c>
      <c r="B278" s="15">
        <f t="shared" ref="B278:B300" si="60">B277</f>
        <v>0</v>
      </c>
      <c r="C278" s="31"/>
      <c r="D278" s="10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76" t="str">
        <f t="shared" si="56"/>
        <v/>
      </c>
      <c r="R278" s="76" t="str">
        <f t="shared" si="57"/>
        <v/>
      </c>
      <c r="S278" s="31"/>
      <c r="T278" s="10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76" t="str">
        <f t="shared" si="58"/>
        <v/>
      </c>
      <c r="AH278" s="76" t="str">
        <f t="shared" si="59"/>
        <v/>
      </c>
    </row>
    <row r="279" spans="1:34" ht="15" hidden="1" customHeight="1" outlineLevel="1" x14ac:dyDescent="0.25">
      <c r="A279" s="60">
        <f t="shared" si="55"/>
        <v>0</v>
      </c>
      <c r="B279" s="15">
        <f t="shared" si="60"/>
        <v>0</v>
      </c>
      <c r="C279" s="31"/>
      <c r="D279" s="10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76" t="str">
        <f t="shared" si="56"/>
        <v/>
      </c>
      <c r="R279" s="76" t="str">
        <f t="shared" si="57"/>
        <v/>
      </c>
      <c r="S279" s="31"/>
      <c r="T279" s="10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76" t="str">
        <f t="shared" si="58"/>
        <v/>
      </c>
      <c r="AH279" s="76" t="str">
        <f t="shared" si="59"/>
        <v/>
      </c>
    </row>
    <row r="280" spans="1:34" ht="15" hidden="1" customHeight="1" outlineLevel="1" x14ac:dyDescent="0.25">
      <c r="A280" s="60">
        <f t="shared" si="55"/>
        <v>0</v>
      </c>
      <c r="B280" s="15">
        <f t="shared" si="60"/>
        <v>0</v>
      </c>
      <c r="C280" s="31"/>
      <c r="D280" s="10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76" t="str">
        <f t="shared" si="56"/>
        <v/>
      </c>
      <c r="R280" s="76" t="str">
        <f t="shared" si="57"/>
        <v/>
      </c>
      <c r="S280" s="31"/>
      <c r="T280" s="10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76" t="str">
        <f t="shared" si="58"/>
        <v/>
      </c>
      <c r="AH280" s="76" t="str">
        <f t="shared" si="59"/>
        <v/>
      </c>
    </row>
    <row r="281" spans="1:34" ht="15" hidden="1" customHeight="1" outlineLevel="1" x14ac:dyDescent="0.25">
      <c r="A281" s="60">
        <f t="shared" si="55"/>
        <v>0</v>
      </c>
      <c r="B281" s="15">
        <f t="shared" si="60"/>
        <v>0</v>
      </c>
      <c r="C281" s="31"/>
      <c r="D281" s="10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76" t="str">
        <f t="shared" si="56"/>
        <v/>
      </c>
      <c r="R281" s="76" t="str">
        <f t="shared" si="57"/>
        <v/>
      </c>
      <c r="S281" s="31"/>
      <c r="T281" s="10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76" t="str">
        <f t="shared" si="58"/>
        <v/>
      </c>
      <c r="AH281" s="76" t="str">
        <f t="shared" si="59"/>
        <v/>
      </c>
    </row>
    <row r="282" spans="1:34" ht="15" hidden="1" customHeight="1" outlineLevel="1" x14ac:dyDescent="0.25">
      <c r="A282" s="60">
        <f t="shared" si="55"/>
        <v>0</v>
      </c>
      <c r="B282" s="15">
        <f t="shared" si="60"/>
        <v>0</v>
      </c>
      <c r="C282" s="31"/>
      <c r="D282" s="10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76" t="str">
        <f t="shared" si="56"/>
        <v/>
      </c>
      <c r="R282" s="76" t="str">
        <f t="shared" si="57"/>
        <v/>
      </c>
      <c r="S282" s="31"/>
      <c r="T282" s="10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76" t="str">
        <f t="shared" si="58"/>
        <v/>
      </c>
      <c r="AH282" s="76" t="str">
        <f t="shared" si="59"/>
        <v/>
      </c>
    </row>
    <row r="283" spans="1:34" ht="15" hidden="1" customHeight="1" outlineLevel="1" x14ac:dyDescent="0.25">
      <c r="A283" s="60">
        <f t="shared" si="55"/>
        <v>0</v>
      </c>
      <c r="B283" s="15">
        <f t="shared" si="60"/>
        <v>0</v>
      </c>
      <c r="C283" s="34"/>
      <c r="D283" s="10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76" t="str">
        <f t="shared" si="56"/>
        <v/>
      </c>
      <c r="R283" s="76" t="str">
        <f t="shared" si="57"/>
        <v/>
      </c>
      <c r="S283" s="34"/>
      <c r="T283" s="10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76" t="str">
        <f t="shared" si="58"/>
        <v/>
      </c>
      <c r="AH283" s="76" t="str">
        <f t="shared" si="59"/>
        <v/>
      </c>
    </row>
    <row r="284" spans="1:34" ht="15" hidden="1" customHeight="1" outlineLevel="1" x14ac:dyDescent="0.25">
      <c r="A284" s="60">
        <f t="shared" si="55"/>
        <v>0</v>
      </c>
      <c r="B284" s="15">
        <f t="shared" si="60"/>
        <v>0</v>
      </c>
      <c r="C284" s="34"/>
      <c r="D284" s="10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76" t="str">
        <f t="shared" si="56"/>
        <v/>
      </c>
      <c r="R284" s="76" t="str">
        <f t="shared" si="57"/>
        <v/>
      </c>
      <c r="S284" s="34"/>
      <c r="T284" s="10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76" t="str">
        <f t="shared" si="58"/>
        <v/>
      </c>
      <c r="AH284" s="76" t="str">
        <f t="shared" si="59"/>
        <v/>
      </c>
    </row>
    <row r="285" spans="1:34" ht="15" hidden="1" customHeight="1" outlineLevel="1" x14ac:dyDescent="0.25">
      <c r="A285" s="60">
        <f t="shared" si="55"/>
        <v>0</v>
      </c>
      <c r="B285" s="15">
        <f t="shared" si="60"/>
        <v>0</v>
      </c>
      <c r="C285" s="34"/>
      <c r="D285" s="10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76" t="str">
        <f t="shared" si="56"/>
        <v/>
      </c>
      <c r="R285" s="76" t="str">
        <f t="shared" si="57"/>
        <v/>
      </c>
      <c r="S285" s="34"/>
      <c r="T285" s="10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76" t="str">
        <f t="shared" si="58"/>
        <v/>
      </c>
      <c r="AH285" s="76" t="str">
        <f t="shared" si="59"/>
        <v/>
      </c>
    </row>
    <row r="286" spans="1:34" ht="15" hidden="1" customHeight="1" outlineLevel="1" x14ac:dyDescent="0.25">
      <c r="A286" s="60">
        <f t="shared" si="55"/>
        <v>0</v>
      </c>
      <c r="B286" s="15">
        <f t="shared" si="60"/>
        <v>0</v>
      </c>
      <c r="C286" s="34"/>
      <c r="D286" s="10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76" t="str">
        <f t="shared" si="56"/>
        <v/>
      </c>
      <c r="R286" s="76" t="str">
        <f t="shared" si="57"/>
        <v/>
      </c>
      <c r="S286" s="34"/>
      <c r="T286" s="10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76" t="str">
        <f t="shared" si="58"/>
        <v/>
      </c>
      <c r="AH286" s="76" t="str">
        <f t="shared" si="59"/>
        <v/>
      </c>
    </row>
    <row r="287" spans="1:34" ht="15" hidden="1" customHeight="1" outlineLevel="1" x14ac:dyDescent="0.25">
      <c r="A287" s="60">
        <f t="shared" si="55"/>
        <v>0</v>
      </c>
      <c r="B287" s="15">
        <f t="shared" si="60"/>
        <v>0</v>
      </c>
      <c r="C287" s="34"/>
      <c r="D287" s="10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76" t="str">
        <f t="shared" si="56"/>
        <v/>
      </c>
      <c r="R287" s="76" t="str">
        <f t="shared" si="57"/>
        <v/>
      </c>
      <c r="S287" s="34"/>
      <c r="T287" s="10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76" t="str">
        <f t="shared" si="58"/>
        <v/>
      </c>
      <c r="AH287" s="76" t="str">
        <f t="shared" si="59"/>
        <v/>
      </c>
    </row>
    <row r="288" spans="1:34" ht="15" hidden="1" customHeight="1" outlineLevel="1" x14ac:dyDescent="0.25">
      <c r="A288" s="60">
        <f t="shared" si="55"/>
        <v>0</v>
      </c>
      <c r="B288" s="15">
        <f t="shared" si="60"/>
        <v>0</v>
      </c>
      <c r="C288" s="34"/>
      <c r="D288" s="10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76" t="str">
        <f t="shared" si="56"/>
        <v/>
      </c>
      <c r="R288" s="76" t="str">
        <f t="shared" si="57"/>
        <v/>
      </c>
      <c r="S288" s="34"/>
      <c r="T288" s="10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76" t="str">
        <f t="shared" si="58"/>
        <v/>
      </c>
      <c r="AH288" s="76" t="str">
        <f t="shared" si="59"/>
        <v/>
      </c>
    </row>
    <row r="289" spans="1:34" ht="15" hidden="1" customHeight="1" outlineLevel="1" x14ac:dyDescent="0.25">
      <c r="A289" s="60">
        <f t="shared" si="55"/>
        <v>0</v>
      </c>
      <c r="B289" s="15">
        <f t="shared" si="60"/>
        <v>0</v>
      </c>
      <c r="C289" s="34"/>
      <c r="D289" s="10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76" t="str">
        <f t="shared" si="56"/>
        <v/>
      </c>
      <c r="R289" s="76" t="str">
        <f t="shared" si="57"/>
        <v/>
      </c>
      <c r="S289" s="34"/>
      <c r="T289" s="10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76" t="str">
        <f t="shared" si="58"/>
        <v/>
      </c>
      <c r="AH289" s="76" t="str">
        <f t="shared" si="59"/>
        <v/>
      </c>
    </row>
    <row r="290" spans="1:34" ht="15" hidden="1" customHeight="1" outlineLevel="1" x14ac:dyDescent="0.25">
      <c r="A290" s="60">
        <f t="shared" si="55"/>
        <v>0</v>
      </c>
      <c r="B290" s="15">
        <f t="shared" si="60"/>
        <v>0</v>
      </c>
      <c r="C290" s="34"/>
      <c r="D290" s="10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76" t="str">
        <f t="shared" si="56"/>
        <v/>
      </c>
      <c r="R290" s="76" t="str">
        <f t="shared" si="57"/>
        <v/>
      </c>
      <c r="S290" s="34"/>
      <c r="T290" s="10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76" t="str">
        <f t="shared" si="58"/>
        <v/>
      </c>
      <c r="AH290" s="76" t="str">
        <f t="shared" si="59"/>
        <v/>
      </c>
    </row>
    <row r="291" spans="1:34" ht="15" hidden="1" customHeight="1" outlineLevel="1" x14ac:dyDescent="0.25">
      <c r="A291" s="60">
        <f t="shared" si="55"/>
        <v>0</v>
      </c>
      <c r="B291" s="15">
        <f t="shared" si="60"/>
        <v>0</v>
      </c>
      <c r="C291" s="34"/>
      <c r="D291" s="10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76" t="str">
        <f t="shared" si="56"/>
        <v/>
      </c>
      <c r="R291" s="76" t="str">
        <f t="shared" si="57"/>
        <v/>
      </c>
      <c r="S291" s="34"/>
      <c r="T291" s="10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76" t="str">
        <f t="shared" si="58"/>
        <v/>
      </c>
      <c r="AH291" s="76" t="str">
        <f t="shared" si="59"/>
        <v/>
      </c>
    </row>
    <row r="292" spans="1:34" ht="15" hidden="1" customHeight="1" outlineLevel="1" x14ac:dyDescent="0.25">
      <c r="A292" s="60">
        <f t="shared" si="55"/>
        <v>0</v>
      </c>
      <c r="B292" s="15">
        <f t="shared" si="60"/>
        <v>0</v>
      </c>
      <c r="C292" s="34"/>
      <c r="D292" s="10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76" t="str">
        <f t="shared" si="56"/>
        <v/>
      </c>
      <c r="R292" s="76" t="str">
        <f t="shared" si="57"/>
        <v/>
      </c>
      <c r="S292" s="34"/>
      <c r="T292" s="10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76" t="str">
        <f t="shared" si="58"/>
        <v/>
      </c>
      <c r="AH292" s="76" t="str">
        <f t="shared" si="59"/>
        <v/>
      </c>
    </row>
    <row r="293" spans="1:34" ht="15" hidden="1" customHeight="1" outlineLevel="1" x14ac:dyDescent="0.25">
      <c r="A293" s="60">
        <f t="shared" si="55"/>
        <v>0</v>
      </c>
      <c r="B293" s="15">
        <f t="shared" si="60"/>
        <v>0</v>
      </c>
      <c r="C293" s="34"/>
      <c r="D293" s="10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76" t="str">
        <f t="shared" si="56"/>
        <v/>
      </c>
      <c r="R293" s="76" t="str">
        <f t="shared" si="57"/>
        <v/>
      </c>
      <c r="S293" s="34"/>
      <c r="T293" s="10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76" t="str">
        <f t="shared" si="58"/>
        <v/>
      </c>
      <c r="AH293" s="76" t="str">
        <f t="shared" si="59"/>
        <v/>
      </c>
    </row>
    <row r="294" spans="1:34" ht="15" hidden="1" customHeight="1" outlineLevel="1" x14ac:dyDescent="0.25">
      <c r="A294" s="60">
        <f t="shared" si="55"/>
        <v>0</v>
      </c>
      <c r="B294" s="15">
        <f t="shared" si="60"/>
        <v>0</v>
      </c>
      <c r="C294" s="34"/>
      <c r="D294" s="10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76" t="str">
        <f t="shared" si="56"/>
        <v/>
      </c>
      <c r="R294" s="76" t="str">
        <f t="shared" si="57"/>
        <v/>
      </c>
      <c r="S294" s="34"/>
      <c r="T294" s="10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76" t="str">
        <f t="shared" si="58"/>
        <v/>
      </c>
      <c r="AH294" s="76" t="str">
        <f t="shared" si="59"/>
        <v/>
      </c>
    </row>
    <row r="295" spans="1:34" ht="15" hidden="1" customHeight="1" outlineLevel="1" x14ac:dyDescent="0.25">
      <c r="A295" s="60">
        <f t="shared" si="55"/>
        <v>0</v>
      </c>
      <c r="B295" s="15">
        <f t="shared" si="60"/>
        <v>0</v>
      </c>
      <c r="C295" s="34"/>
      <c r="D295" s="10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76" t="str">
        <f t="shared" si="56"/>
        <v/>
      </c>
      <c r="R295" s="76" t="str">
        <f t="shared" si="57"/>
        <v/>
      </c>
      <c r="S295" s="34"/>
      <c r="T295" s="10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76" t="str">
        <f t="shared" si="58"/>
        <v/>
      </c>
      <c r="AH295" s="76" t="str">
        <f t="shared" si="59"/>
        <v/>
      </c>
    </row>
    <row r="296" spans="1:34" ht="15" hidden="1" customHeight="1" outlineLevel="1" x14ac:dyDescent="0.25">
      <c r="A296" s="60">
        <f t="shared" si="55"/>
        <v>0</v>
      </c>
      <c r="B296" s="15">
        <f t="shared" si="60"/>
        <v>0</v>
      </c>
      <c r="C296" s="34"/>
      <c r="D296" s="10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76" t="str">
        <f t="shared" si="56"/>
        <v/>
      </c>
      <c r="R296" s="76" t="str">
        <f t="shared" si="57"/>
        <v/>
      </c>
      <c r="S296" s="34"/>
      <c r="T296" s="10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76" t="str">
        <f t="shared" si="58"/>
        <v/>
      </c>
      <c r="AH296" s="76" t="str">
        <f t="shared" si="59"/>
        <v/>
      </c>
    </row>
    <row r="297" spans="1:34" ht="15" hidden="1" customHeight="1" outlineLevel="1" x14ac:dyDescent="0.25">
      <c r="A297" s="60">
        <f t="shared" si="55"/>
        <v>0</v>
      </c>
      <c r="B297" s="15">
        <f t="shared" si="60"/>
        <v>0</v>
      </c>
      <c r="C297" s="34"/>
      <c r="D297" s="10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76" t="str">
        <f t="shared" si="56"/>
        <v/>
      </c>
      <c r="R297" s="76" t="str">
        <f t="shared" si="57"/>
        <v/>
      </c>
      <c r="S297" s="34"/>
      <c r="T297" s="10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76" t="str">
        <f t="shared" si="58"/>
        <v/>
      </c>
      <c r="AH297" s="76" t="str">
        <f t="shared" si="59"/>
        <v/>
      </c>
    </row>
    <row r="298" spans="1:34" ht="15" hidden="1" customHeight="1" outlineLevel="1" x14ac:dyDescent="0.25">
      <c r="A298" s="60">
        <f t="shared" si="55"/>
        <v>0</v>
      </c>
      <c r="B298" s="15">
        <f t="shared" si="60"/>
        <v>0</v>
      </c>
      <c r="C298" s="34"/>
      <c r="D298" s="10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76" t="str">
        <f t="shared" si="56"/>
        <v/>
      </c>
      <c r="R298" s="76" t="str">
        <f t="shared" si="57"/>
        <v/>
      </c>
      <c r="S298" s="34"/>
      <c r="T298" s="10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76" t="str">
        <f t="shared" si="58"/>
        <v/>
      </c>
      <c r="AH298" s="76" t="str">
        <f t="shared" si="59"/>
        <v/>
      </c>
    </row>
    <row r="299" spans="1:34" ht="15" hidden="1" customHeight="1" outlineLevel="1" x14ac:dyDescent="0.25">
      <c r="A299" s="60">
        <f t="shared" si="55"/>
        <v>0</v>
      </c>
      <c r="B299" s="15">
        <f t="shared" si="60"/>
        <v>0</v>
      </c>
      <c r="C299" s="34"/>
      <c r="D299" s="10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76" t="str">
        <f t="shared" si="56"/>
        <v/>
      </c>
      <c r="R299" s="76" t="str">
        <f t="shared" si="57"/>
        <v/>
      </c>
      <c r="S299" s="34"/>
      <c r="T299" s="10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76" t="str">
        <f t="shared" si="58"/>
        <v/>
      </c>
      <c r="AH299" s="76" t="str">
        <f t="shared" si="59"/>
        <v/>
      </c>
    </row>
    <row r="300" spans="1:34" ht="15" hidden="1" customHeight="1" outlineLevel="1" x14ac:dyDescent="0.25">
      <c r="A300" s="60">
        <f t="shared" si="55"/>
        <v>0</v>
      </c>
      <c r="B300" s="15">
        <f t="shared" si="60"/>
        <v>0</v>
      </c>
      <c r="C300" s="34"/>
      <c r="D300" s="10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76" t="str">
        <f>IF(C300=0,"",IF(E300&gt;=$E$6,"+","-"))</f>
        <v/>
      </c>
      <c r="R300" s="76" t="str">
        <f t="shared" si="57"/>
        <v/>
      </c>
      <c r="S300" s="34"/>
      <c r="T300" s="10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76" t="str">
        <f t="shared" si="58"/>
        <v/>
      </c>
      <c r="AH300" s="76" t="str">
        <f t="shared" si="59"/>
        <v/>
      </c>
    </row>
    <row r="301" spans="1:34" ht="15" hidden="1" customHeight="1" x14ac:dyDescent="0.25">
      <c r="A301" s="60">
        <f t="shared" si="55"/>
        <v>0</v>
      </c>
      <c r="B301" s="124"/>
      <c r="C301" s="8" t="s">
        <v>4</v>
      </c>
      <c r="D301" s="22"/>
      <c r="E301" s="62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4"/>
      <c r="Q301" s="27">
        <f>COUNTIF(Q303:Q327,"-")</f>
        <v>0</v>
      </c>
      <c r="R301" s="27">
        <f>COUNTIF(R303:R327,"-")</f>
        <v>0</v>
      </c>
      <c r="S301" s="8" t="s">
        <v>4</v>
      </c>
      <c r="T301" s="25"/>
      <c r="U301" s="62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6"/>
      <c r="AG301" s="27">
        <f>COUNTIF(AG303:AG327,"-")</f>
        <v>0</v>
      </c>
      <c r="AH301" s="27">
        <f>COUNTIF(AH303:AH327,"-")</f>
        <v>0</v>
      </c>
    </row>
    <row r="302" spans="1:34" ht="15" hidden="1" customHeight="1" x14ac:dyDescent="0.25">
      <c r="A302" s="60">
        <f t="shared" si="55"/>
        <v>0</v>
      </c>
      <c r="B302" s="125"/>
      <c r="C302" s="8" t="s">
        <v>5</v>
      </c>
      <c r="D302" s="22"/>
      <c r="E302" s="62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4"/>
      <c r="Q302" s="27">
        <f>COUNTIF(Q303:Q327,"-")+COUNTIF(Q303:Q327,"+")</f>
        <v>0</v>
      </c>
      <c r="R302" s="27">
        <f>COUNTIF(R303:R327,"-")+COUNTIF(R303:R327,"+")</f>
        <v>0</v>
      </c>
      <c r="S302" s="8" t="s">
        <v>5</v>
      </c>
      <c r="T302" s="25"/>
      <c r="U302" s="62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6"/>
      <c r="AG302" s="27">
        <f>COUNTIF(AG303:AG327,"-")+COUNTIF(AG303:AG327,"+")</f>
        <v>0</v>
      </c>
      <c r="AH302" s="27">
        <f>COUNTIF(AH303:AH327,"-")+COUNTIF(AH303:AH327,"+")</f>
        <v>0</v>
      </c>
    </row>
    <row r="303" spans="1:34" ht="15" hidden="1" customHeight="1" outlineLevel="1" x14ac:dyDescent="0.25">
      <c r="A303" s="60">
        <f t="shared" si="55"/>
        <v>0</v>
      </c>
      <c r="B303" s="15">
        <f>B301</f>
        <v>0</v>
      </c>
      <c r="C303" s="31"/>
      <c r="D303" s="10"/>
      <c r="E303" s="32"/>
      <c r="F303" s="32"/>
      <c r="G303" s="32"/>
      <c r="H303" s="32"/>
      <c r="I303" s="32"/>
      <c r="J303" s="32"/>
      <c r="K303" s="32"/>
      <c r="L303" s="32"/>
      <c r="M303" s="32"/>
      <c r="N303" s="33"/>
      <c r="O303" s="32"/>
      <c r="P303" s="32"/>
      <c r="Q303" s="76" t="str">
        <f>IF(E303=0,"",IF(E303&gt;=$E$6,"+","-"))</f>
        <v/>
      </c>
      <c r="R303" s="76" t="str">
        <f>IF(C303&gt;0,IF(AND(F303&lt;=$F$6,G303&lt;=$G$6,H303&lt;=$H$6,I303&lt;=$I$6,J303&lt;=$J$6,K303&lt;=$K$6,L303&lt;=$L$6,M303&lt;=$M$6,N303&lt;=$N$6,O303&lt;=$O$6,P303&lt;=$P$6),"+","-"),"")</f>
        <v/>
      </c>
      <c r="S303" s="31"/>
      <c r="T303" s="10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76" t="str">
        <f>IF(U303=0,"",IF(U303&gt;=$U$6,"+","-"))</f>
        <v/>
      </c>
      <c r="AH303" s="76" t="str">
        <f>IF(S303&gt;0,IF(AND(V303&lt;=$V$6,W303&lt;=$W$6,X303&lt;=$X$6,Y303&lt;=$Y$6,Z303&lt;=$Z$6,AA303&lt;=$AA$6,AB303&lt;=$AB$6,AC303&lt;=$AC$6,AD303&lt;=$AD$6,AE303&lt;=$AE$6,AF303&lt;=$AF$6),"+","-"),"")</f>
        <v/>
      </c>
    </row>
    <row r="304" spans="1:34" ht="15" hidden="1" customHeight="1" outlineLevel="1" x14ac:dyDescent="0.25">
      <c r="A304" s="60">
        <f t="shared" si="55"/>
        <v>0</v>
      </c>
      <c r="B304" s="15">
        <f>B303</f>
        <v>0</v>
      </c>
      <c r="C304" s="31"/>
      <c r="D304" s="10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76" t="str">
        <f t="shared" ref="Q304:Q326" si="61">IF(E304=0,"",IF(E304&gt;=$E$6,"+","-"))</f>
        <v/>
      </c>
      <c r="R304" s="76" t="str">
        <f t="shared" ref="R304:R327" si="62">IF(C304&gt;0,IF(AND(F304&lt;=$F$6,G304&lt;=$G$6,H304&lt;=$H$6,I304&lt;=$I$6,J304&lt;=$J$6,K304&lt;=$K$6,L304&lt;=$L$6,M304&lt;=$M$6,N304&lt;=$N$6,O304&lt;=$O$6,P304&lt;=$P$6),"+","-"),"")</f>
        <v/>
      </c>
      <c r="S304" s="31"/>
      <c r="T304" s="10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76" t="str">
        <f t="shared" ref="AG304:AG327" si="63">IF(U304=0,"",IF(U304&gt;=$U$6,"+","-"))</f>
        <v/>
      </c>
      <c r="AH304" s="76" t="str">
        <f t="shared" ref="AH304:AH327" si="64">IF(S304&gt;0,IF(AND(V304&lt;=$V$6,W304&lt;=$W$6,X304&lt;=$X$6,Y304&lt;=$Y$6,Z304&lt;=$Z$6,AA304&lt;=$AA$6,AB304&lt;=$AB$6,AC304&lt;=$AC$6,AD304&lt;=$AD$6,AE304&lt;=$AE$6,AF304&lt;=$AF$6),"+","-"),"")</f>
        <v/>
      </c>
    </row>
    <row r="305" spans="1:34" ht="15" hidden="1" customHeight="1" outlineLevel="1" x14ac:dyDescent="0.25">
      <c r="A305" s="60">
        <f t="shared" si="55"/>
        <v>0</v>
      </c>
      <c r="B305" s="15">
        <f t="shared" ref="B305:B327" si="65">B304</f>
        <v>0</v>
      </c>
      <c r="C305" s="31"/>
      <c r="D305" s="10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76" t="str">
        <f t="shared" si="61"/>
        <v/>
      </c>
      <c r="R305" s="76" t="str">
        <f t="shared" si="62"/>
        <v/>
      </c>
      <c r="S305" s="31"/>
      <c r="T305" s="10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76" t="str">
        <f t="shared" si="63"/>
        <v/>
      </c>
      <c r="AH305" s="76" t="str">
        <f t="shared" si="64"/>
        <v/>
      </c>
    </row>
    <row r="306" spans="1:34" ht="15" hidden="1" customHeight="1" outlineLevel="1" x14ac:dyDescent="0.25">
      <c r="A306" s="60">
        <f t="shared" si="55"/>
        <v>0</v>
      </c>
      <c r="B306" s="15">
        <f t="shared" si="65"/>
        <v>0</v>
      </c>
      <c r="C306" s="31"/>
      <c r="D306" s="10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76" t="str">
        <f t="shared" si="61"/>
        <v/>
      </c>
      <c r="R306" s="76" t="str">
        <f t="shared" si="62"/>
        <v/>
      </c>
      <c r="S306" s="31"/>
      <c r="T306" s="10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76" t="str">
        <f t="shared" si="63"/>
        <v/>
      </c>
      <c r="AH306" s="76" t="str">
        <f t="shared" si="64"/>
        <v/>
      </c>
    </row>
    <row r="307" spans="1:34" ht="15" hidden="1" customHeight="1" outlineLevel="1" x14ac:dyDescent="0.25">
      <c r="A307" s="60">
        <f t="shared" si="55"/>
        <v>0</v>
      </c>
      <c r="B307" s="15">
        <f t="shared" si="65"/>
        <v>0</v>
      </c>
      <c r="C307" s="31"/>
      <c r="D307" s="10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76" t="str">
        <f t="shared" si="61"/>
        <v/>
      </c>
      <c r="R307" s="76" t="str">
        <f t="shared" si="62"/>
        <v/>
      </c>
      <c r="S307" s="31"/>
      <c r="T307" s="10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76" t="str">
        <f t="shared" si="63"/>
        <v/>
      </c>
      <c r="AH307" s="76" t="str">
        <f t="shared" si="64"/>
        <v/>
      </c>
    </row>
    <row r="308" spans="1:34" ht="15" hidden="1" customHeight="1" outlineLevel="1" x14ac:dyDescent="0.25">
      <c r="A308" s="60">
        <f t="shared" si="55"/>
        <v>0</v>
      </c>
      <c r="B308" s="15">
        <f t="shared" si="65"/>
        <v>0</v>
      </c>
      <c r="C308" s="31"/>
      <c r="D308" s="10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76" t="str">
        <f t="shared" si="61"/>
        <v/>
      </c>
      <c r="R308" s="76" t="str">
        <f t="shared" si="62"/>
        <v/>
      </c>
      <c r="S308" s="31"/>
      <c r="T308" s="10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76" t="str">
        <f t="shared" si="63"/>
        <v/>
      </c>
      <c r="AH308" s="76" t="str">
        <f t="shared" si="64"/>
        <v/>
      </c>
    </row>
    <row r="309" spans="1:34" ht="15" hidden="1" customHeight="1" outlineLevel="1" x14ac:dyDescent="0.25">
      <c r="A309" s="60">
        <f t="shared" si="55"/>
        <v>0</v>
      </c>
      <c r="B309" s="15">
        <f t="shared" si="65"/>
        <v>0</v>
      </c>
      <c r="C309" s="31"/>
      <c r="D309" s="10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76" t="str">
        <f t="shared" si="61"/>
        <v/>
      </c>
      <c r="R309" s="76" t="str">
        <f t="shared" si="62"/>
        <v/>
      </c>
      <c r="S309" s="31"/>
      <c r="T309" s="10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76" t="str">
        <f t="shared" si="63"/>
        <v/>
      </c>
      <c r="AH309" s="76" t="str">
        <f t="shared" si="64"/>
        <v/>
      </c>
    </row>
    <row r="310" spans="1:34" ht="15" hidden="1" customHeight="1" outlineLevel="1" x14ac:dyDescent="0.25">
      <c r="A310" s="60">
        <f t="shared" si="55"/>
        <v>0</v>
      </c>
      <c r="B310" s="15">
        <f t="shared" si="65"/>
        <v>0</v>
      </c>
      <c r="C310" s="34"/>
      <c r="D310" s="10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76" t="str">
        <f t="shared" si="61"/>
        <v/>
      </c>
      <c r="R310" s="76" t="str">
        <f t="shared" si="62"/>
        <v/>
      </c>
      <c r="S310" s="34"/>
      <c r="T310" s="10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76" t="str">
        <f t="shared" si="63"/>
        <v/>
      </c>
      <c r="AH310" s="76" t="str">
        <f t="shared" si="64"/>
        <v/>
      </c>
    </row>
    <row r="311" spans="1:34" ht="15" hidden="1" customHeight="1" outlineLevel="1" x14ac:dyDescent="0.25">
      <c r="A311" s="60">
        <f t="shared" si="55"/>
        <v>0</v>
      </c>
      <c r="B311" s="15">
        <f t="shared" si="65"/>
        <v>0</v>
      </c>
      <c r="C311" s="34"/>
      <c r="D311" s="10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76" t="str">
        <f t="shared" si="61"/>
        <v/>
      </c>
      <c r="R311" s="76" t="str">
        <f t="shared" si="62"/>
        <v/>
      </c>
      <c r="S311" s="34"/>
      <c r="T311" s="10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76" t="str">
        <f t="shared" si="63"/>
        <v/>
      </c>
      <c r="AH311" s="76" t="str">
        <f t="shared" si="64"/>
        <v/>
      </c>
    </row>
    <row r="312" spans="1:34" ht="15" hidden="1" customHeight="1" outlineLevel="1" x14ac:dyDescent="0.25">
      <c r="A312" s="60">
        <f t="shared" si="55"/>
        <v>0</v>
      </c>
      <c r="B312" s="15">
        <f t="shared" si="65"/>
        <v>0</v>
      </c>
      <c r="C312" s="34"/>
      <c r="D312" s="10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76" t="str">
        <f t="shared" si="61"/>
        <v/>
      </c>
      <c r="R312" s="76" t="str">
        <f t="shared" si="62"/>
        <v/>
      </c>
      <c r="S312" s="34"/>
      <c r="T312" s="10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76" t="str">
        <f t="shared" si="63"/>
        <v/>
      </c>
      <c r="AH312" s="76" t="str">
        <f t="shared" si="64"/>
        <v/>
      </c>
    </row>
    <row r="313" spans="1:34" ht="15" hidden="1" customHeight="1" outlineLevel="1" x14ac:dyDescent="0.25">
      <c r="A313" s="60">
        <f t="shared" si="55"/>
        <v>0</v>
      </c>
      <c r="B313" s="15">
        <f t="shared" si="65"/>
        <v>0</v>
      </c>
      <c r="C313" s="34"/>
      <c r="D313" s="10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76" t="str">
        <f t="shared" si="61"/>
        <v/>
      </c>
      <c r="R313" s="76" t="str">
        <f t="shared" si="62"/>
        <v/>
      </c>
      <c r="S313" s="34"/>
      <c r="T313" s="10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76" t="str">
        <f t="shared" si="63"/>
        <v/>
      </c>
      <c r="AH313" s="76" t="str">
        <f t="shared" si="64"/>
        <v/>
      </c>
    </row>
    <row r="314" spans="1:34" ht="15" hidden="1" customHeight="1" outlineLevel="1" x14ac:dyDescent="0.25">
      <c r="A314" s="60">
        <f t="shared" si="55"/>
        <v>0</v>
      </c>
      <c r="B314" s="15">
        <f t="shared" si="65"/>
        <v>0</v>
      </c>
      <c r="C314" s="34"/>
      <c r="D314" s="10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76" t="str">
        <f t="shared" si="61"/>
        <v/>
      </c>
      <c r="R314" s="76" t="str">
        <f t="shared" si="62"/>
        <v/>
      </c>
      <c r="S314" s="34"/>
      <c r="T314" s="10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76" t="str">
        <f t="shared" si="63"/>
        <v/>
      </c>
      <c r="AH314" s="76" t="str">
        <f t="shared" si="64"/>
        <v/>
      </c>
    </row>
    <row r="315" spans="1:34" ht="15" hidden="1" customHeight="1" outlineLevel="1" x14ac:dyDescent="0.25">
      <c r="A315" s="60">
        <f t="shared" si="55"/>
        <v>0</v>
      </c>
      <c r="B315" s="15">
        <f t="shared" si="65"/>
        <v>0</v>
      </c>
      <c r="C315" s="34"/>
      <c r="D315" s="10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76" t="str">
        <f t="shared" si="61"/>
        <v/>
      </c>
      <c r="R315" s="76" t="str">
        <f t="shared" si="62"/>
        <v/>
      </c>
      <c r="S315" s="34"/>
      <c r="T315" s="10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76" t="str">
        <f t="shared" si="63"/>
        <v/>
      </c>
      <c r="AH315" s="76" t="str">
        <f t="shared" si="64"/>
        <v/>
      </c>
    </row>
    <row r="316" spans="1:34" ht="15" hidden="1" customHeight="1" outlineLevel="1" x14ac:dyDescent="0.25">
      <c r="A316" s="60">
        <f t="shared" si="55"/>
        <v>0</v>
      </c>
      <c r="B316" s="15">
        <f t="shared" si="65"/>
        <v>0</v>
      </c>
      <c r="C316" s="34"/>
      <c r="D316" s="10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76" t="str">
        <f t="shared" si="61"/>
        <v/>
      </c>
      <c r="R316" s="76" t="str">
        <f t="shared" si="62"/>
        <v/>
      </c>
      <c r="S316" s="34"/>
      <c r="T316" s="10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76" t="str">
        <f t="shared" si="63"/>
        <v/>
      </c>
      <c r="AH316" s="76" t="str">
        <f t="shared" si="64"/>
        <v/>
      </c>
    </row>
    <row r="317" spans="1:34" ht="15" hidden="1" customHeight="1" outlineLevel="1" x14ac:dyDescent="0.25">
      <c r="A317" s="60">
        <f t="shared" si="55"/>
        <v>0</v>
      </c>
      <c r="B317" s="15">
        <f t="shared" si="65"/>
        <v>0</v>
      </c>
      <c r="C317" s="34"/>
      <c r="D317" s="10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76" t="str">
        <f t="shared" si="61"/>
        <v/>
      </c>
      <c r="R317" s="76" t="str">
        <f t="shared" si="62"/>
        <v/>
      </c>
      <c r="S317" s="34"/>
      <c r="T317" s="10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76" t="str">
        <f t="shared" si="63"/>
        <v/>
      </c>
      <c r="AH317" s="76" t="str">
        <f t="shared" si="64"/>
        <v/>
      </c>
    </row>
    <row r="318" spans="1:34" ht="15" hidden="1" customHeight="1" outlineLevel="1" x14ac:dyDescent="0.25">
      <c r="A318" s="60">
        <f t="shared" si="55"/>
        <v>0</v>
      </c>
      <c r="B318" s="15">
        <f t="shared" si="65"/>
        <v>0</v>
      </c>
      <c r="C318" s="34"/>
      <c r="D318" s="10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76" t="str">
        <f t="shared" si="61"/>
        <v/>
      </c>
      <c r="R318" s="76" t="str">
        <f t="shared" si="62"/>
        <v/>
      </c>
      <c r="S318" s="34"/>
      <c r="T318" s="10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76" t="str">
        <f t="shared" si="63"/>
        <v/>
      </c>
      <c r="AH318" s="76" t="str">
        <f t="shared" si="64"/>
        <v/>
      </c>
    </row>
    <row r="319" spans="1:34" ht="15" hidden="1" customHeight="1" outlineLevel="1" x14ac:dyDescent="0.25">
      <c r="A319" s="60">
        <f t="shared" si="55"/>
        <v>0</v>
      </c>
      <c r="B319" s="15">
        <f t="shared" si="65"/>
        <v>0</v>
      </c>
      <c r="C319" s="34"/>
      <c r="D319" s="10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76" t="str">
        <f t="shared" si="61"/>
        <v/>
      </c>
      <c r="R319" s="76" t="str">
        <f t="shared" si="62"/>
        <v/>
      </c>
      <c r="S319" s="34"/>
      <c r="T319" s="10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76" t="str">
        <f t="shared" si="63"/>
        <v/>
      </c>
      <c r="AH319" s="76" t="str">
        <f t="shared" si="64"/>
        <v/>
      </c>
    </row>
    <row r="320" spans="1:34" ht="15" hidden="1" customHeight="1" outlineLevel="1" x14ac:dyDescent="0.25">
      <c r="A320" s="60">
        <f t="shared" si="55"/>
        <v>0</v>
      </c>
      <c r="B320" s="15">
        <f t="shared" si="65"/>
        <v>0</v>
      </c>
      <c r="C320" s="34"/>
      <c r="D320" s="10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76" t="str">
        <f t="shared" si="61"/>
        <v/>
      </c>
      <c r="R320" s="76" t="str">
        <f t="shared" si="62"/>
        <v/>
      </c>
      <c r="S320" s="34"/>
      <c r="T320" s="10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76" t="str">
        <f t="shared" si="63"/>
        <v/>
      </c>
      <c r="AH320" s="76" t="str">
        <f t="shared" si="64"/>
        <v/>
      </c>
    </row>
    <row r="321" spans="1:34" ht="15" hidden="1" customHeight="1" outlineLevel="1" x14ac:dyDescent="0.25">
      <c r="A321" s="60">
        <f t="shared" si="55"/>
        <v>0</v>
      </c>
      <c r="B321" s="15">
        <f t="shared" si="65"/>
        <v>0</v>
      </c>
      <c r="C321" s="34"/>
      <c r="D321" s="10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76" t="str">
        <f t="shared" si="61"/>
        <v/>
      </c>
      <c r="R321" s="76" t="str">
        <f t="shared" si="62"/>
        <v/>
      </c>
      <c r="S321" s="34"/>
      <c r="T321" s="10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76" t="str">
        <f t="shared" si="63"/>
        <v/>
      </c>
      <c r="AH321" s="76" t="str">
        <f t="shared" si="64"/>
        <v/>
      </c>
    </row>
    <row r="322" spans="1:34" ht="15" hidden="1" customHeight="1" outlineLevel="1" x14ac:dyDescent="0.25">
      <c r="A322" s="60">
        <f t="shared" si="55"/>
        <v>0</v>
      </c>
      <c r="B322" s="15">
        <f t="shared" si="65"/>
        <v>0</v>
      </c>
      <c r="C322" s="34"/>
      <c r="D322" s="10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76" t="str">
        <f t="shared" si="61"/>
        <v/>
      </c>
      <c r="R322" s="76" t="str">
        <f t="shared" si="62"/>
        <v/>
      </c>
      <c r="S322" s="34"/>
      <c r="T322" s="10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76" t="str">
        <f t="shared" si="63"/>
        <v/>
      </c>
      <c r="AH322" s="76" t="str">
        <f t="shared" si="64"/>
        <v/>
      </c>
    </row>
    <row r="323" spans="1:34" ht="15" hidden="1" customHeight="1" outlineLevel="1" x14ac:dyDescent="0.25">
      <c r="A323" s="60">
        <f t="shared" si="55"/>
        <v>0</v>
      </c>
      <c r="B323" s="15">
        <f t="shared" si="65"/>
        <v>0</v>
      </c>
      <c r="C323" s="34"/>
      <c r="D323" s="10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76" t="str">
        <f t="shared" si="61"/>
        <v/>
      </c>
      <c r="R323" s="76" t="str">
        <f t="shared" si="62"/>
        <v/>
      </c>
      <c r="S323" s="34"/>
      <c r="T323" s="10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76" t="str">
        <f t="shared" si="63"/>
        <v/>
      </c>
      <c r="AH323" s="76" t="str">
        <f t="shared" si="64"/>
        <v/>
      </c>
    </row>
    <row r="324" spans="1:34" ht="15" hidden="1" customHeight="1" outlineLevel="1" x14ac:dyDescent="0.25">
      <c r="A324" s="60">
        <f t="shared" si="55"/>
        <v>0</v>
      </c>
      <c r="B324" s="15">
        <f t="shared" si="65"/>
        <v>0</v>
      </c>
      <c r="C324" s="34"/>
      <c r="D324" s="10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76" t="str">
        <f t="shared" si="61"/>
        <v/>
      </c>
      <c r="R324" s="76" t="str">
        <f t="shared" si="62"/>
        <v/>
      </c>
      <c r="S324" s="34"/>
      <c r="T324" s="10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76" t="str">
        <f t="shared" si="63"/>
        <v/>
      </c>
      <c r="AH324" s="76" t="str">
        <f t="shared" si="64"/>
        <v/>
      </c>
    </row>
    <row r="325" spans="1:34" ht="15" hidden="1" customHeight="1" outlineLevel="1" x14ac:dyDescent="0.25">
      <c r="A325" s="60">
        <f t="shared" ref="A325:A388" si="66">IF((SUM(D325:R325)+SUM(S325:AH325))=0,0,1)</f>
        <v>0</v>
      </c>
      <c r="B325" s="15">
        <f t="shared" si="65"/>
        <v>0</v>
      </c>
      <c r="C325" s="34"/>
      <c r="D325" s="10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76" t="str">
        <f t="shared" si="61"/>
        <v/>
      </c>
      <c r="R325" s="76" t="str">
        <f t="shared" si="62"/>
        <v/>
      </c>
      <c r="S325" s="34"/>
      <c r="T325" s="10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76" t="str">
        <f t="shared" si="63"/>
        <v/>
      </c>
      <c r="AH325" s="76" t="str">
        <f t="shared" si="64"/>
        <v/>
      </c>
    </row>
    <row r="326" spans="1:34" ht="15" hidden="1" customHeight="1" outlineLevel="1" x14ac:dyDescent="0.25">
      <c r="A326" s="60">
        <f t="shared" si="66"/>
        <v>0</v>
      </c>
      <c r="B326" s="15">
        <f t="shared" si="65"/>
        <v>0</v>
      </c>
      <c r="C326" s="34"/>
      <c r="D326" s="10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76" t="str">
        <f t="shared" si="61"/>
        <v/>
      </c>
      <c r="R326" s="76" t="str">
        <f t="shared" si="62"/>
        <v/>
      </c>
      <c r="S326" s="34"/>
      <c r="T326" s="10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76" t="str">
        <f t="shared" si="63"/>
        <v/>
      </c>
      <c r="AH326" s="76" t="str">
        <f t="shared" si="64"/>
        <v/>
      </c>
    </row>
    <row r="327" spans="1:34" ht="15" hidden="1" customHeight="1" outlineLevel="1" x14ac:dyDescent="0.25">
      <c r="A327" s="60">
        <f t="shared" si="66"/>
        <v>0</v>
      </c>
      <c r="B327" s="15">
        <f t="shared" si="65"/>
        <v>0</v>
      </c>
      <c r="C327" s="34"/>
      <c r="D327" s="10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76" t="str">
        <f>IF(C327=0,"",IF(E327&gt;=$E$6,"+","-"))</f>
        <v/>
      </c>
      <c r="R327" s="76" t="str">
        <f t="shared" si="62"/>
        <v/>
      </c>
      <c r="S327" s="34"/>
      <c r="T327" s="10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76" t="str">
        <f t="shared" si="63"/>
        <v/>
      </c>
      <c r="AH327" s="76" t="str">
        <f t="shared" si="64"/>
        <v/>
      </c>
    </row>
    <row r="328" spans="1:34" ht="15" hidden="1" customHeight="1" x14ac:dyDescent="0.25">
      <c r="A328" s="60">
        <f t="shared" si="66"/>
        <v>0</v>
      </c>
      <c r="B328" s="124"/>
      <c r="C328" s="8" t="s">
        <v>4</v>
      </c>
      <c r="D328" s="22"/>
      <c r="E328" s="62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4"/>
      <c r="Q328" s="27">
        <f>COUNTIF(Q330:Q354,"-")</f>
        <v>0</v>
      </c>
      <c r="R328" s="27">
        <f>COUNTIF(R330:R354,"-")</f>
        <v>0</v>
      </c>
      <c r="S328" s="8" t="s">
        <v>4</v>
      </c>
      <c r="T328" s="25"/>
      <c r="U328" s="62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6"/>
      <c r="AG328" s="27">
        <f>COUNTIF(AG330:AG354,"-")</f>
        <v>0</v>
      </c>
      <c r="AH328" s="27">
        <f>COUNTIF(AH330:AH354,"-")</f>
        <v>0</v>
      </c>
    </row>
    <row r="329" spans="1:34" ht="15" hidden="1" customHeight="1" x14ac:dyDescent="0.25">
      <c r="A329" s="60">
        <f t="shared" si="66"/>
        <v>0</v>
      </c>
      <c r="B329" s="125"/>
      <c r="C329" s="8" t="s">
        <v>5</v>
      </c>
      <c r="D329" s="22"/>
      <c r="E329" s="62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4"/>
      <c r="Q329" s="27">
        <f>COUNTIF(Q330:Q354,"-")+COUNTIF(Q330:Q354,"+")</f>
        <v>0</v>
      </c>
      <c r="R329" s="27">
        <f>COUNTIF(R330:R354,"-")+COUNTIF(R330:R354,"+")</f>
        <v>0</v>
      </c>
      <c r="S329" s="8" t="s">
        <v>5</v>
      </c>
      <c r="T329" s="25"/>
      <c r="U329" s="62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6"/>
      <c r="AG329" s="27">
        <f>COUNTIF(AG330:AG354,"-")+COUNTIF(AG330:AG354,"+")</f>
        <v>0</v>
      </c>
      <c r="AH329" s="27">
        <f>COUNTIF(AH330:AH354,"-")+COUNTIF(AH330:AH354,"+")</f>
        <v>0</v>
      </c>
    </row>
    <row r="330" spans="1:34" ht="15" hidden="1" customHeight="1" outlineLevel="1" x14ac:dyDescent="0.25">
      <c r="A330" s="60">
        <f t="shared" si="66"/>
        <v>0</v>
      </c>
      <c r="B330" s="15">
        <f>B328</f>
        <v>0</v>
      </c>
      <c r="C330" s="31"/>
      <c r="D330" s="10"/>
      <c r="E330" s="32"/>
      <c r="F330" s="32"/>
      <c r="G330" s="32"/>
      <c r="H330" s="32"/>
      <c r="I330" s="32"/>
      <c r="J330" s="32"/>
      <c r="K330" s="32"/>
      <c r="L330" s="32"/>
      <c r="M330" s="32"/>
      <c r="N330" s="33"/>
      <c r="O330" s="32"/>
      <c r="P330" s="32"/>
      <c r="Q330" s="76" t="str">
        <f>IF(E330=0,"",IF(E330&gt;=$E$6,"+","-"))</f>
        <v/>
      </c>
      <c r="R330" s="76" t="str">
        <f>IF(C330&gt;0,IF(AND(F330&lt;=$F$6,G330&lt;=$G$6,H330&lt;=$H$6,I330&lt;=$I$6,J330&lt;=$J$6,K330&lt;=$K$6,L330&lt;=$L$6,M330&lt;=$M$6,N330&lt;=$N$6,O330&lt;=$O$6,P330&lt;=$P$6),"+","-"),"")</f>
        <v/>
      </c>
      <c r="S330" s="31"/>
      <c r="T330" s="10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76" t="str">
        <f>IF(U330=0,"",IF(U330&gt;=$U$6,"+","-"))</f>
        <v/>
      </c>
      <c r="AH330" s="76" t="str">
        <f>IF(S330&gt;0,IF(AND(V330&lt;=$V$6,W330&lt;=$W$6,X330&lt;=$X$6,Y330&lt;=$Y$6,Z330&lt;=$Z$6,AA330&lt;=$AA$6,AB330&lt;=$AB$6,AC330&lt;=$AC$6,AD330&lt;=$AD$6,AE330&lt;=$AE$6,AF330&lt;=$AF$6),"+","-"),"")</f>
        <v/>
      </c>
    </row>
    <row r="331" spans="1:34" ht="15" hidden="1" customHeight="1" outlineLevel="1" x14ac:dyDescent="0.25">
      <c r="A331" s="60">
        <f t="shared" si="66"/>
        <v>0</v>
      </c>
      <c r="B331" s="15">
        <f>B330</f>
        <v>0</v>
      </c>
      <c r="C331" s="31"/>
      <c r="D331" s="10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76" t="str">
        <f t="shared" ref="Q331:Q353" si="67">IF(E331=0,"",IF(E331&gt;=$E$6,"+","-"))</f>
        <v/>
      </c>
      <c r="R331" s="76" t="str">
        <f t="shared" ref="R331:R354" si="68">IF(C331&gt;0,IF(AND(F331&lt;=$F$6,G331&lt;=$G$6,H331&lt;=$H$6,I331&lt;=$I$6,J331&lt;=$J$6,K331&lt;=$K$6,L331&lt;=$L$6,M331&lt;=$M$6,N331&lt;=$N$6,O331&lt;=$O$6,P331&lt;=$P$6),"+","-"),"")</f>
        <v/>
      </c>
      <c r="S331" s="31"/>
      <c r="T331" s="10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76" t="str">
        <f t="shared" ref="AG331:AG354" si="69">IF(U331=0,"",IF(U331&gt;=$U$6,"+","-"))</f>
        <v/>
      </c>
      <c r="AH331" s="76" t="str">
        <f t="shared" ref="AH331:AH354" si="70">IF(S331&gt;0,IF(AND(V331&lt;=$V$6,W331&lt;=$W$6,X331&lt;=$X$6,Y331&lt;=$Y$6,Z331&lt;=$Z$6,AA331&lt;=$AA$6,AB331&lt;=$AB$6,AC331&lt;=$AC$6,AD331&lt;=$AD$6,AE331&lt;=$AE$6,AF331&lt;=$AF$6),"+","-"),"")</f>
        <v/>
      </c>
    </row>
    <row r="332" spans="1:34" ht="15" hidden="1" customHeight="1" outlineLevel="1" x14ac:dyDescent="0.25">
      <c r="A332" s="60">
        <f t="shared" si="66"/>
        <v>0</v>
      </c>
      <c r="B332" s="15">
        <f t="shared" ref="B332:B354" si="71">B331</f>
        <v>0</v>
      </c>
      <c r="C332" s="31"/>
      <c r="D332" s="10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76" t="str">
        <f t="shared" si="67"/>
        <v/>
      </c>
      <c r="R332" s="76" t="str">
        <f t="shared" si="68"/>
        <v/>
      </c>
      <c r="S332" s="31"/>
      <c r="T332" s="10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76" t="str">
        <f t="shared" si="69"/>
        <v/>
      </c>
      <c r="AH332" s="76" t="str">
        <f t="shared" si="70"/>
        <v/>
      </c>
    </row>
    <row r="333" spans="1:34" ht="15" hidden="1" customHeight="1" outlineLevel="1" x14ac:dyDescent="0.25">
      <c r="A333" s="60">
        <f t="shared" si="66"/>
        <v>0</v>
      </c>
      <c r="B333" s="15">
        <f t="shared" si="71"/>
        <v>0</v>
      </c>
      <c r="C333" s="31"/>
      <c r="D333" s="10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76" t="str">
        <f t="shared" si="67"/>
        <v/>
      </c>
      <c r="R333" s="76" t="str">
        <f t="shared" si="68"/>
        <v/>
      </c>
      <c r="S333" s="31"/>
      <c r="T333" s="10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76" t="str">
        <f t="shared" si="69"/>
        <v/>
      </c>
      <c r="AH333" s="76" t="str">
        <f t="shared" si="70"/>
        <v/>
      </c>
    </row>
    <row r="334" spans="1:34" ht="15" hidden="1" customHeight="1" outlineLevel="1" x14ac:dyDescent="0.25">
      <c r="A334" s="60">
        <f t="shared" si="66"/>
        <v>0</v>
      </c>
      <c r="B334" s="15">
        <f t="shared" si="71"/>
        <v>0</v>
      </c>
      <c r="C334" s="31"/>
      <c r="D334" s="10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76" t="str">
        <f t="shared" si="67"/>
        <v/>
      </c>
      <c r="R334" s="76" t="str">
        <f t="shared" si="68"/>
        <v/>
      </c>
      <c r="S334" s="31"/>
      <c r="T334" s="10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76" t="str">
        <f t="shared" si="69"/>
        <v/>
      </c>
      <c r="AH334" s="76" t="str">
        <f t="shared" si="70"/>
        <v/>
      </c>
    </row>
    <row r="335" spans="1:34" ht="15" hidden="1" customHeight="1" outlineLevel="1" x14ac:dyDescent="0.25">
      <c r="A335" s="60">
        <f t="shared" si="66"/>
        <v>0</v>
      </c>
      <c r="B335" s="15">
        <f t="shared" si="71"/>
        <v>0</v>
      </c>
      <c r="C335" s="31"/>
      <c r="D335" s="10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76" t="str">
        <f t="shared" si="67"/>
        <v/>
      </c>
      <c r="R335" s="76" t="str">
        <f t="shared" si="68"/>
        <v/>
      </c>
      <c r="S335" s="31"/>
      <c r="T335" s="10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76" t="str">
        <f t="shared" si="69"/>
        <v/>
      </c>
      <c r="AH335" s="76" t="str">
        <f t="shared" si="70"/>
        <v/>
      </c>
    </row>
    <row r="336" spans="1:34" ht="15" hidden="1" customHeight="1" outlineLevel="1" x14ac:dyDescent="0.25">
      <c r="A336" s="60">
        <f t="shared" si="66"/>
        <v>0</v>
      </c>
      <c r="B336" s="15">
        <f t="shared" si="71"/>
        <v>0</v>
      </c>
      <c r="C336" s="31"/>
      <c r="D336" s="10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76" t="str">
        <f t="shared" si="67"/>
        <v/>
      </c>
      <c r="R336" s="76" t="str">
        <f t="shared" si="68"/>
        <v/>
      </c>
      <c r="S336" s="31"/>
      <c r="T336" s="10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76" t="str">
        <f t="shared" si="69"/>
        <v/>
      </c>
      <c r="AH336" s="76" t="str">
        <f t="shared" si="70"/>
        <v/>
      </c>
    </row>
    <row r="337" spans="1:34" ht="15" hidden="1" customHeight="1" outlineLevel="1" x14ac:dyDescent="0.25">
      <c r="A337" s="60">
        <f t="shared" si="66"/>
        <v>0</v>
      </c>
      <c r="B337" s="15">
        <f t="shared" si="71"/>
        <v>0</v>
      </c>
      <c r="C337" s="34"/>
      <c r="D337" s="10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76" t="str">
        <f t="shared" si="67"/>
        <v/>
      </c>
      <c r="R337" s="76" t="str">
        <f t="shared" si="68"/>
        <v/>
      </c>
      <c r="S337" s="34"/>
      <c r="T337" s="10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76" t="str">
        <f t="shared" si="69"/>
        <v/>
      </c>
      <c r="AH337" s="76" t="str">
        <f t="shared" si="70"/>
        <v/>
      </c>
    </row>
    <row r="338" spans="1:34" ht="15" hidden="1" customHeight="1" outlineLevel="1" x14ac:dyDescent="0.25">
      <c r="A338" s="60">
        <f t="shared" si="66"/>
        <v>0</v>
      </c>
      <c r="B338" s="15">
        <f t="shared" si="71"/>
        <v>0</v>
      </c>
      <c r="C338" s="34"/>
      <c r="D338" s="10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76" t="str">
        <f t="shared" si="67"/>
        <v/>
      </c>
      <c r="R338" s="76" t="str">
        <f t="shared" si="68"/>
        <v/>
      </c>
      <c r="S338" s="34"/>
      <c r="T338" s="10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76" t="str">
        <f t="shared" si="69"/>
        <v/>
      </c>
      <c r="AH338" s="76" t="str">
        <f t="shared" si="70"/>
        <v/>
      </c>
    </row>
    <row r="339" spans="1:34" ht="15" hidden="1" customHeight="1" outlineLevel="1" x14ac:dyDescent="0.25">
      <c r="A339" s="60">
        <f t="shared" si="66"/>
        <v>0</v>
      </c>
      <c r="B339" s="15">
        <f t="shared" si="71"/>
        <v>0</v>
      </c>
      <c r="C339" s="34"/>
      <c r="D339" s="10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76" t="str">
        <f t="shared" si="67"/>
        <v/>
      </c>
      <c r="R339" s="76" t="str">
        <f t="shared" si="68"/>
        <v/>
      </c>
      <c r="S339" s="34"/>
      <c r="T339" s="10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76" t="str">
        <f t="shared" si="69"/>
        <v/>
      </c>
      <c r="AH339" s="76" t="str">
        <f t="shared" si="70"/>
        <v/>
      </c>
    </row>
    <row r="340" spans="1:34" ht="15" hidden="1" customHeight="1" outlineLevel="1" x14ac:dyDescent="0.25">
      <c r="A340" s="60">
        <f t="shared" si="66"/>
        <v>0</v>
      </c>
      <c r="B340" s="15">
        <f t="shared" si="71"/>
        <v>0</v>
      </c>
      <c r="C340" s="34"/>
      <c r="D340" s="10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76" t="str">
        <f t="shared" si="67"/>
        <v/>
      </c>
      <c r="R340" s="76" t="str">
        <f t="shared" si="68"/>
        <v/>
      </c>
      <c r="S340" s="34"/>
      <c r="T340" s="10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76" t="str">
        <f t="shared" si="69"/>
        <v/>
      </c>
      <c r="AH340" s="76" t="str">
        <f t="shared" si="70"/>
        <v/>
      </c>
    </row>
    <row r="341" spans="1:34" ht="15" hidden="1" customHeight="1" outlineLevel="1" x14ac:dyDescent="0.25">
      <c r="A341" s="60">
        <f t="shared" si="66"/>
        <v>0</v>
      </c>
      <c r="B341" s="15">
        <f t="shared" si="71"/>
        <v>0</v>
      </c>
      <c r="C341" s="34"/>
      <c r="D341" s="10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76" t="str">
        <f t="shared" si="67"/>
        <v/>
      </c>
      <c r="R341" s="76" t="str">
        <f t="shared" si="68"/>
        <v/>
      </c>
      <c r="S341" s="34"/>
      <c r="T341" s="10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76" t="str">
        <f t="shared" si="69"/>
        <v/>
      </c>
      <c r="AH341" s="76" t="str">
        <f t="shared" si="70"/>
        <v/>
      </c>
    </row>
    <row r="342" spans="1:34" ht="15" hidden="1" customHeight="1" outlineLevel="1" x14ac:dyDescent="0.25">
      <c r="A342" s="60">
        <f t="shared" si="66"/>
        <v>0</v>
      </c>
      <c r="B342" s="15">
        <f t="shared" si="71"/>
        <v>0</v>
      </c>
      <c r="C342" s="34"/>
      <c r="D342" s="10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76" t="str">
        <f t="shared" si="67"/>
        <v/>
      </c>
      <c r="R342" s="76" t="str">
        <f t="shared" si="68"/>
        <v/>
      </c>
      <c r="S342" s="34"/>
      <c r="T342" s="10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76" t="str">
        <f t="shared" si="69"/>
        <v/>
      </c>
      <c r="AH342" s="76" t="str">
        <f t="shared" si="70"/>
        <v/>
      </c>
    </row>
    <row r="343" spans="1:34" ht="15" hidden="1" customHeight="1" outlineLevel="1" x14ac:dyDescent="0.25">
      <c r="A343" s="60">
        <f t="shared" si="66"/>
        <v>0</v>
      </c>
      <c r="B343" s="15">
        <f t="shared" si="71"/>
        <v>0</v>
      </c>
      <c r="C343" s="34"/>
      <c r="D343" s="10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76" t="str">
        <f t="shared" si="67"/>
        <v/>
      </c>
      <c r="R343" s="76" t="str">
        <f t="shared" si="68"/>
        <v/>
      </c>
      <c r="S343" s="34"/>
      <c r="T343" s="10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76" t="str">
        <f t="shared" si="69"/>
        <v/>
      </c>
      <c r="AH343" s="76" t="str">
        <f t="shared" si="70"/>
        <v/>
      </c>
    </row>
    <row r="344" spans="1:34" ht="15" hidden="1" customHeight="1" outlineLevel="1" x14ac:dyDescent="0.25">
      <c r="A344" s="60">
        <f t="shared" si="66"/>
        <v>0</v>
      </c>
      <c r="B344" s="15">
        <f t="shared" si="71"/>
        <v>0</v>
      </c>
      <c r="C344" s="34"/>
      <c r="D344" s="10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76" t="str">
        <f t="shared" si="67"/>
        <v/>
      </c>
      <c r="R344" s="76" t="str">
        <f t="shared" si="68"/>
        <v/>
      </c>
      <c r="S344" s="34"/>
      <c r="T344" s="10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76" t="str">
        <f t="shared" si="69"/>
        <v/>
      </c>
      <c r="AH344" s="76" t="str">
        <f t="shared" si="70"/>
        <v/>
      </c>
    </row>
    <row r="345" spans="1:34" ht="15" hidden="1" customHeight="1" outlineLevel="1" x14ac:dyDescent="0.25">
      <c r="A345" s="60">
        <f t="shared" si="66"/>
        <v>0</v>
      </c>
      <c r="B345" s="15">
        <f t="shared" si="71"/>
        <v>0</v>
      </c>
      <c r="C345" s="34"/>
      <c r="D345" s="10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76" t="str">
        <f t="shared" si="67"/>
        <v/>
      </c>
      <c r="R345" s="76" t="str">
        <f t="shared" si="68"/>
        <v/>
      </c>
      <c r="S345" s="34"/>
      <c r="T345" s="10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76" t="str">
        <f t="shared" si="69"/>
        <v/>
      </c>
      <c r="AH345" s="76" t="str">
        <f t="shared" si="70"/>
        <v/>
      </c>
    </row>
    <row r="346" spans="1:34" ht="15" hidden="1" customHeight="1" outlineLevel="1" x14ac:dyDescent="0.25">
      <c r="A346" s="60">
        <f t="shared" si="66"/>
        <v>0</v>
      </c>
      <c r="B346" s="15">
        <f t="shared" si="71"/>
        <v>0</v>
      </c>
      <c r="C346" s="34"/>
      <c r="D346" s="10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76" t="str">
        <f t="shared" si="67"/>
        <v/>
      </c>
      <c r="R346" s="76" t="str">
        <f t="shared" si="68"/>
        <v/>
      </c>
      <c r="S346" s="34"/>
      <c r="T346" s="10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76" t="str">
        <f t="shared" si="69"/>
        <v/>
      </c>
      <c r="AH346" s="76" t="str">
        <f t="shared" si="70"/>
        <v/>
      </c>
    </row>
    <row r="347" spans="1:34" ht="15" hidden="1" customHeight="1" outlineLevel="1" x14ac:dyDescent="0.25">
      <c r="A347" s="60">
        <f t="shared" si="66"/>
        <v>0</v>
      </c>
      <c r="B347" s="15">
        <f t="shared" si="71"/>
        <v>0</v>
      </c>
      <c r="C347" s="34"/>
      <c r="D347" s="10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76" t="str">
        <f t="shared" si="67"/>
        <v/>
      </c>
      <c r="R347" s="76" t="str">
        <f t="shared" si="68"/>
        <v/>
      </c>
      <c r="S347" s="34"/>
      <c r="T347" s="10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76" t="str">
        <f t="shared" si="69"/>
        <v/>
      </c>
      <c r="AH347" s="76" t="str">
        <f t="shared" si="70"/>
        <v/>
      </c>
    </row>
    <row r="348" spans="1:34" ht="15" hidden="1" customHeight="1" outlineLevel="1" x14ac:dyDescent="0.25">
      <c r="A348" s="60">
        <f t="shared" si="66"/>
        <v>0</v>
      </c>
      <c r="B348" s="15">
        <f t="shared" si="71"/>
        <v>0</v>
      </c>
      <c r="C348" s="34"/>
      <c r="D348" s="10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76" t="str">
        <f t="shared" si="67"/>
        <v/>
      </c>
      <c r="R348" s="76" t="str">
        <f t="shared" si="68"/>
        <v/>
      </c>
      <c r="S348" s="34"/>
      <c r="T348" s="10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76" t="str">
        <f t="shared" si="69"/>
        <v/>
      </c>
      <c r="AH348" s="76" t="str">
        <f t="shared" si="70"/>
        <v/>
      </c>
    </row>
    <row r="349" spans="1:34" ht="15" hidden="1" customHeight="1" outlineLevel="1" x14ac:dyDescent="0.25">
      <c r="A349" s="60">
        <f t="shared" si="66"/>
        <v>0</v>
      </c>
      <c r="B349" s="15">
        <f t="shared" si="71"/>
        <v>0</v>
      </c>
      <c r="C349" s="34"/>
      <c r="D349" s="10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76" t="str">
        <f t="shared" si="67"/>
        <v/>
      </c>
      <c r="R349" s="76" t="str">
        <f t="shared" si="68"/>
        <v/>
      </c>
      <c r="S349" s="34"/>
      <c r="T349" s="10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76" t="str">
        <f t="shared" si="69"/>
        <v/>
      </c>
      <c r="AH349" s="76" t="str">
        <f t="shared" si="70"/>
        <v/>
      </c>
    </row>
    <row r="350" spans="1:34" ht="15" hidden="1" customHeight="1" outlineLevel="1" x14ac:dyDescent="0.25">
      <c r="A350" s="60">
        <f t="shared" si="66"/>
        <v>0</v>
      </c>
      <c r="B350" s="15">
        <f t="shared" si="71"/>
        <v>0</v>
      </c>
      <c r="C350" s="34"/>
      <c r="D350" s="10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76" t="str">
        <f t="shared" si="67"/>
        <v/>
      </c>
      <c r="R350" s="76" t="str">
        <f t="shared" si="68"/>
        <v/>
      </c>
      <c r="S350" s="34"/>
      <c r="T350" s="10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76" t="str">
        <f t="shared" si="69"/>
        <v/>
      </c>
      <c r="AH350" s="76" t="str">
        <f t="shared" si="70"/>
        <v/>
      </c>
    </row>
    <row r="351" spans="1:34" ht="15" hidden="1" customHeight="1" outlineLevel="1" x14ac:dyDescent="0.25">
      <c r="A351" s="60">
        <f t="shared" si="66"/>
        <v>0</v>
      </c>
      <c r="B351" s="15">
        <f t="shared" si="71"/>
        <v>0</v>
      </c>
      <c r="C351" s="34"/>
      <c r="D351" s="10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76" t="str">
        <f t="shared" si="67"/>
        <v/>
      </c>
      <c r="R351" s="76" t="str">
        <f t="shared" si="68"/>
        <v/>
      </c>
      <c r="S351" s="34"/>
      <c r="T351" s="10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76" t="str">
        <f t="shared" si="69"/>
        <v/>
      </c>
      <c r="AH351" s="76" t="str">
        <f t="shared" si="70"/>
        <v/>
      </c>
    </row>
    <row r="352" spans="1:34" ht="15" hidden="1" customHeight="1" outlineLevel="1" x14ac:dyDescent="0.25">
      <c r="A352" s="60">
        <f t="shared" si="66"/>
        <v>0</v>
      </c>
      <c r="B352" s="15">
        <f t="shared" si="71"/>
        <v>0</v>
      </c>
      <c r="C352" s="34"/>
      <c r="D352" s="10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76" t="str">
        <f t="shared" si="67"/>
        <v/>
      </c>
      <c r="R352" s="76" t="str">
        <f t="shared" si="68"/>
        <v/>
      </c>
      <c r="S352" s="34"/>
      <c r="T352" s="10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76" t="str">
        <f t="shared" si="69"/>
        <v/>
      </c>
      <c r="AH352" s="76" t="str">
        <f t="shared" si="70"/>
        <v/>
      </c>
    </row>
    <row r="353" spans="1:34" ht="15" hidden="1" customHeight="1" outlineLevel="1" x14ac:dyDescent="0.25">
      <c r="A353" s="60">
        <f t="shared" si="66"/>
        <v>0</v>
      </c>
      <c r="B353" s="15">
        <f t="shared" si="71"/>
        <v>0</v>
      </c>
      <c r="C353" s="34"/>
      <c r="D353" s="10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76" t="str">
        <f t="shared" si="67"/>
        <v/>
      </c>
      <c r="R353" s="76" t="str">
        <f t="shared" si="68"/>
        <v/>
      </c>
      <c r="S353" s="34"/>
      <c r="T353" s="10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76" t="str">
        <f t="shared" si="69"/>
        <v/>
      </c>
      <c r="AH353" s="76" t="str">
        <f t="shared" si="70"/>
        <v/>
      </c>
    </row>
    <row r="354" spans="1:34" ht="15" hidden="1" customHeight="1" outlineLevel="1" x14ac:dyDescent="0.25">
      <c r="A354" s="60">
        <f t="shared" si="66"/>
        <v>0</v>
      </c>
      <c r="B354" s="15">
        <f t="shared" si="71"/>
        <v>0</v>
      </c>
      <c r="C354" s="34"/>
      <c r="D354" s="10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76" t="str">
        <f>IF(C354=0,"",IF(E354&gt;=$E$6,"+","-"))</f>
        <v/>
      </c>
      <c r="R354" s="76" t="str">
        <f t="shared" si="68"/>
        <v/>
      </c>
      <c r="S354" s="34"/>
      <c r="T354" s="10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76" t="str">
        <f t="shared" si="69"/>
        <v/>
      </c>
      <c r="AH354" s="76" t="str">
        <f t="shared" si="70"/>
        <v/>
      </c>
    </row>
    <row r="355" spans="1:34" ht="15" hidden="1" customHeight="1" x14ac:dyDescent="0.25">
      <c r="A355" s="60">
        <f t="shared" si="66"/>
        <v>0</v>
      </c>
      <c r="B355" s="124"/>
      <c r="C355" s="8" t="s">
        <v>4</v>
      </c>
      <c r="D355" s="22"/>
      <c r="E355" s="62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4"/>
      <c r="Q355" s="27">
        <f>COUNTIF(Q357:Q381,"-")</f>
        <v>0</v>
      </c>
      <c r="R355" s="27">
        <f>COUNTIF(R357:R381,"-")</f>
        <v>0</v>
      </c>
      <c r="S355" s="8" t="s">
        <v>4</v>
      </c>
      <c r="T355" s="25"/>
      <c r="U355" s="62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6"/>
      <c r="AG355" s="27">
        <f>COUNTIF(AG357:AG381,"-")</f>
        <v>0</v>
      </c>
      <c r="AH355" s="27">
        <f>COUNTIF(AH357:AH381,"-")</f>
        <v>0</v>
      </c>
    </row>
    <row r="356" spans="1:34" ht="15" hidden="1" customHeight="1" x14ac:dyDescent="0.25">
      <c r="A356" s="60">
        <f t="shared" si="66"/>
        <v>0</v>
      </c>
      <c r="B356" s="125"/>
      <c r="C356" s="8" t="s">
        <v>5</v>
      </c>
      <c r="D356" s="22"/>
      <c r="E356" s="62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4"/>
      <c r="Q356" s="27">
        <f>COUNTIF(Q357:Q381,"-")+COUNTIF(Q357:Q381,"+")</f>
        <v>0</v>
      </c>
      <c r="R356" s="27">
        <f>COUNTIF(R357:R381,"-")+COUNTIF(R357:R381,"+")</f>
        <v>0</v>
      </c>
      <c r="S356" s="8" t="s">
        <v>5</v>
      </c>
      <c r="T356" s="25"/>
      <c r="U356" s="62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6"/>
      <c r="AG356" s="27">
        <f>COUNTIF(AG357:AG381,"-")+COUNTIF(AG357:AG381,"+")</f>
        <v>0</v>
      </c>
      <c r="AH356" s="27">
        <f>COUNTIF(AH357:AH381,"-")+COUNTIF(AH357:AH381,"+")</f>
        <v>0</v>
      </c>
    </row>
    <row r="357" spans="1:34" ht="15" hidden="1" customHeight="1" outlineLevel="1" x14ac:dyDescent="0.25">
      <c r="A357" s="60">
        <f t="shared" si="66"/>
        <v>0</v>
      </c>
      <c r="B357" s="15">
        <f>B355</f>
        <v>0</v>
      </c>
      <c r="C357" s="31"/>
      <c r="D357" s="10"/>
      <c r="E357" s="32"/>
      <c r="F357" s="32"/>
      <c r="G357" s="32"/>
      <c r="H357" s="32"/>
      <c r="I357" s="32"/>
      <c r="J357" s="32"/>
      <c r="K357" s="32"/>
      <c r="L357" s="32"/>
      <c r="M357" s="32"/>
      <c r="N357" s="33"/>
      <c r="O357" s="32"/>
      <c r="P357" s="32"/>
      <c r="Q357" s="76" t="str">
        <f>IF(E357=0,"",IF(E357&gt;=$E$6,"+","-"))</f>
        <v/>
      </c>
      <c r="R357" s="76" t="str">
        <f>IF(C357&gt;0,IF(AND(F357&lt;=$F$6,G357&lt;=$G$6,H357&lt;=$H$6,I357&lt;=$I$6,J357&lt;=$J$6,K357&lt;=$K$6,L357&lt;=$L$6,M357&lt;=$M$6,N357&lt;=$N$6,O357&lt;=$O$6,P357&lt;=$P$6),"+","-"),"")</f>
        <v/>
      </c>
      <c r="S357" s="31"/>
      <c r="T357" s="10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76" t="str">
        <f>IF(U357=0,"",IF(U357&gt;=$U$6,"+","-"))</f>
        <v/>
      </c>
      <c r="AH357" s="76" t="str">
        <f>IF(S357&gt;0,IF(AND(V357&lt;=$V$6,W357&lt;=$W$6,X357&lt;=$X$6,Y357&lt;=$Y$6,Z357&lt;=$Z$6,AA357&lt;=$AA$6,AB357&lt;=$AB$6,AC357&lt;=$AC$6,AD357&lt;=$AD$6,AE357&lt;=$AE$6,AF357&lt;=$AF$6),"+","-"),"")</f>
        <v/>
      </c>
    </row>
    <row r="358" spans="1:34" ht="15" hidden="1" customHeight="1" outlineLevel="1" x14ac:dyDescent="0.25">
      <c r="A358" s="60">
        <f t="shared" si="66"/>
        <v>0</v>
      </c>
      <c r="B358" s="15">
        <f>B357</f>
        <v>0</v>
      </c>
      <c r="C358" s="31"/>
      <c r="D358" s="10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76" t="str">
        <f t="shared" ref="Q358:Q380" si="72">IF(E358=0,"",IF(E358&gt;=$E$6,"+","-"))</f>
        <v/>
      </c>
      <c r="R358" s="76" t="str">
        <f t="shared" ref="R358:R381" si="73">IF(C358&gt;0,IF(AND(F358&lt;=$F$6,G358&lt;=$G$6,H358&lt;=$H$6,I358&lt;=$I$6,J358&lt;=$J$6,K358&lt;=$K$6,L358&lt;=$L$6,M358&lt;=$M$6,N358&lt;=$N$6,O358&lt;=$O$6,P358&lt;=$P$6),"+","-"),"")</f>
        <v/>
      </c>
      <c r="S358" s="31"/>
      <c r="T358" s="10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76" t="str">
        <f t="shared" ref="AG358:AG381" si="74">IF(U358=0,"",IF(U358&gt;=$U$6,"+","-"))</f>
        <v/>
      </c>
      <c r="AH358" s="76" t="str">
        <f t="shared" ref="AH358:AH381" si="75">IF(S358&gt;0,IF(AND(V358&lt;=$V$6,W358&lt;=$W$6,X358&lt;=$X$6,Y358&lt;=$Y$6,Z358&lt;=$Z$6,AA358&lt;=$AA$6,AB358&lt;=$AB$6,AC358&lt;=$AC$6,AD358&lt;=$AD$6,AE358&lt;=$AE$6,AF358&lt;=$AF$6),"+","-"),"")</f>
        <v/>
      </c>
    </row>
    <row r="359" spans="1:34" ht="15" hidden="1" customHeight="1" outlineLevel="1" x14ac:dyDescent="0.25">
      <c r="A359" s="60">
        <f t="shared" si="66"/>
        <v>0</v>
      </c>
      <c r="B359" s="15">
        <f t="shared" ref="B359:B381" si="76">B358</f>
        <v>0</v>
      </c>
      <c r="C359" s="31"/>
      <c r="D359" s="10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76" t="str">
        <f t="shared" si="72"/>
        <v/>
      </c>
      <c r="R359" s="76" t="str">
        <f t="shared" si="73"/>
        <v/>
      </c>
      <c r="S359" s="31"/>
      <c r="T359" s="10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76" t="str">
        <f t="shared" si="74"/>
        <v/>
      </c>
      <c r="AH359" s="76" t="str">
        <f t="shared" si="75"/>
        <v/>
      </c>
    </row>
    <row r="360" spans="1:34" ht="15" hidden="1" customHeight="1" outlineLevel="1" x14ac:dyDescent="0.25">
      <c r="A360" s="60">
        <f t="shared" si="66"/>
        <v>0</v>
      </c>
      <c r="B360" s="15">
        <f t="shared" si="76"/>
        <v>0</v>
      </c>
      <c r="C360" s="31"/>
      <c r="D360" s="10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76" t="str">
        <f t="shared" si="72"/>
        <v/>
      </c>
      <c r="R360" s="76" t="str">
        <f t="shared" si="73"/>
        <v/>
      </c>
      <c r="S360" s="31"/>
      <c r="T360" s="10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76" t="str">
        <f t="shared" si="74"/>
        <v/>
      </c>
      <c r="AH360" s="76" t="str">
        <f t="shared" si="75"/>
        <v/>
      </c>
    </row>
    <row r="361" spans="1:34" ht="15" hidden="1" customHeight="1" outlineLevel="1" x14ac:dyDescent="0.25">
      <c r="A361" s="60">
        <f t="shared" si="66"/>
        <v>0</v>
      </c>
      <c r="B361" s="15">
        <f t="shared" si="76"/>
        <v>0</v>
      </c>
      <c r="C361" s="31"/>
      <c r="D361" s="10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76" t="str">
        <f t="shared" si="72"/>
        <v/>
      </c>
      <c r="R361" s="76" t="str">
        <f t="shared" si="73"/>
        <v/>
      </c>
      <c r="S361" s="31"/>
      <c r="T361" s="10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76" t="str">
        <f t="shared" si="74"/>
        <v/>
      </c>
      <c r="AH361" s="76" t="str">
        <f t="shared" si="75"/>
        <v/>
      </c>
    </row>
    <row r="362" spans="1:34" ht="15" hidden="1" customHeight="1" outlineLevel="1" x14ac:dyDescent="0.25">
      <c r="A362" s="60">
        <f t="shared" si="66"/>
        <v>0</v>
      </c>
      <c r="B362" s="15">
        <f t="shared" si="76"/>
        <v>0</v>
      </c>
      <c r="C362" s="31"/>
      <c r="D362" s="10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76" t="str">
        <f t="shared" si="72"/>
        <v/>
      </c>
      <c r="R362" s="76" t="str">
        <f t="shared" si="73"/>
        <v/>
      </c>
      <c r="S362" s="31"/>
      <c r="T362" s="10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76" t="str">
        <f t="shared" si="74"/>
        <v/>
      </c>
      <c r="AH362" s="76" t="str">
        <f t="shared" si="75"/>
        <v/>
      </c>
    </row>
    <row r="363" spans="1:34" ht="15" hidden="1" customHeight="1" outlineLevel="1" x14ac:dyDescent="0.25">
      <c r="A363" s="60">
        <f t="shared" si="66"/>
        <v>0</v>
      </c>
      <c r="B363" s="15">
        <f t="shared" si="76"/>
        <v>0</v>
      </c>
      <c r="C363" s="31"/>
      <c r="D363" s="10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76" t="str">
        <f t="shared" si="72"/>
        <v/>
      </c>
      <c r="R363" s="76" t="str">
        <f t="shared" si="73"/>
        <v/>
      </c>
      <c r="S363" s="31"/>
      <c r="T363" s="10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76" t="str">
        <f t="shared" si="74"/>
        <v/>
      </c>
      <c r="AH363" s="76" t="str">
        <f t="shared" si="75"/>
        <v/>
      </c>
    </row>
    <row r="364" spans="1:34" ht="15" hidden="1" customHeight="1" outlineLevel="1" x14ac:dyDescent="0.25">
      <c r="A364" s="60">
        <f t="shared" si="66"/>
        <v>0</v>
      </c>
      <c r="B364" s="15">
        <f t="shared" si="76"/>
        <v>0</v>
      </c>
      <c r="C364" s="34"/>
      <c r="D364" s="10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76" t="str">
        <f t="shared" si="72"/>
        <v/>
      </c>
      <c r="R364" s="76" t="str">
        <f t="shared" si="73"/>
        <v/>
      </c>
      <c r="S364" s="34"/>
      <c r="T364" s="10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76" t="str">
        <f t="shared" si="74"/>
        <v/>
      </c>
      <c r="AH364" s="76" t="str">
        <f t="shared" si="75"/>
        <v/>
      </c>
    </row>
    <row r="365" spans="1:34" ht="15" hidden="1" customHeight="1" outlineLevel="1" x14ac:dyDescent="0.25">
      <c r="A365" s="60">
        <f t="shared" si="66"/>
        <v>0</v>
      </c>
      <c r="B365" s="15">
        <f t="shared" si="76"/>
        <v>0</v>
      </c>
      <c r="C365" s="34"/>
      <c r="D365" s="10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76" t="str">
        <f t="shared" si="72"/>
        <v/>
      </c>
      <c r="R365" s="76" t="str">
        <f t="shared" si="73"/>
        <v/>
      </c>
      <c r="S365" s="34"/>
      <c r="T365" s="10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76" t="str">
        <f t="shared" si="74"/>
        <v/>
      </c>
      <c r="AH365" s="76" t="str">
        <f t="shared" si="75"/>
        <v/>
      </c>
    </row>
    <row r="366" spans="1:34" ht="15" hidden="1" customHeight="1" outlineLevel="1" x14ac:dyDescent="0.25">
      <c r="A366" s="60">
        <f t="shared" si="66"/>
        <v>0</v>
      </c>
      <c r="B366" s="15">
        <f t="shared" si="76"/>
        <v>0</v>
      </c>
      <c r="C366" s="34"/>
      <c r="D366" s="10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76" t="str">
        <f t="shared" si="72"/>
        <v/>
      </c>
      <c r="R366" s="76" t="str">
        <f t="shared" si="73"/>
        <v/>
      </c>
      <c r="S366" s="34"/>
      <c r="T366" s="10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76" t="str">
        <f t="shared" si="74"/>
        <v/>
      </c>
      <c r="AH366" s="76" t="str">
        <f t="shared" si="75"/>
        <v/>
      </c>
    </row>
    <row r="367" spans="1:34" ht="15" hidden="1" customHeight="1" outlineLevel="1" x14ac:dyDescent="0.25">
      <c r="A367" s="60">
        <f t="shared" si="66"/>
        <v>0</v>
      </c>
      <c r="B367" s="15">
        <f t="shared" si="76"/>
        <v>0</v>
      </c>
      <c r="C367" s="34"/>
      <c r="D367" s="10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76" t="str">
        <f t="shared" si="72"/>
        <v/>
      </c>
      <c r="R367" s="76" t="str">
        <f t="shared" si="73"/>
        <v/>
      </c>
      <c r="S367" s="34"/>
      <c r="T367" s="10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76" t="str">
        <f t="shared" si="74"/>
        <v/>
      </c>
      <c r="AH367" s="76" t="str">
        <f t="shared" si="75"/>
        <v/>
      </c>
    </row>
    <row r="368" spans="1:34" ht="15" hidden="1" customHeight="1" outlineLevel="1" x14ac:dyDescent="0.25">
      <c r="A368" s="60">
        <f t="shared" si="66"/>
        <v>0</v>
      </c>
      <c r="B368" s="15">
        <f t="shared" si="76"/>
        <v>0</v>
      </c>
      <c r="C368" s="34"/>
      <c r="D368" s="10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76" t="str">
        <f t="shared" si="72"/>
        <v/>
      </c>
      <c r="R368" s="76" t="str">
        <f t="shared" si="73"/>
        <v/>
      </c>
      <c r="S368" s="34"/>
      <c r="T368" s="10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76" t="str">
        <f t="shared" si="74"/>
        <v/>
      </c>
      <c r="AH368" s="76" t="str">
        <f t="shared" si="75"/>
        <v/>
      </c>
    </row>
    <row r="369" spans="1:34" ht="15" hidden="1" customHeight="1" outlineLevel="1" x14ac:dyDescent="0.25">
      <c r="A369" s="60">
        <f t="shared" si="66"/>
        <v>0</v>
      </c>
      <c r="B369" s="15">
        <f t="shared" si="76"/>
        <v>0</v>
      </c>
      <c r="C369" s="34"/>
      <c r="D369" s="10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76" t="str">
        <f t="shared" si="72"/>
        <v/>
      </c>
      <c r="R369" s="76" t="str">
        <f t="shared" si="73"/>
        <v/>
      </c>
      <c r="S369" s="34"/>
      <c r="T369" s="10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76" t="str">
        <f t="shared" si="74"/>
        <v/>
      </c>
      <c r="AH369" s="76" t="str">
        <f t="shared" si="75"/>
        <v/>
      </c>
    </row>
    <row r="370" spans="1:34" ht="15" hidden="1" customHeight="1" outlineLevel="1" x14ac:dyDescent="0.25">
      <c r="A370" s="60">
        <f t="shared" si="66"/>
        <v>0</v>
      </c>
      <c r="B370" s="15">
        <f t="shared" si="76"/>
        <v>0</v>
      </c>
      <c r="C370" s="34"/>
      <c r="D370" s="10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76" t="str">
        <f t="shared" si="72"/>
        <v/>
      </c>
      <c r="R370" s="76" t="str">
        <f t="shared" si="73"/>
        <v/>
      </c>
      <c r="S370" s="34"/>
      <c r="T370" s="10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76" t="str">
        <f t="shared" si="74"/>
        <v/>
      </c>
      <c r="AH370" s="76" t="str">
        <f t="shared" si="75"/>
        <v/>
      </c>
    </row>
    <row r="371" spans="1:34" ht="15" hidden="1" customHeight="1" outlineLevel="1" x14ac:dyDescent="0.25">
      <c r="A371" s="60">
        <f t="shared" si="66"/>
        <v>0</v>
      </c>
      <c r="B371" s="15">
        <f t="shared" si="76"/>
        <v>0</v>
      </c>
      <c r="C371" s="34"/>
      <c r="D371" s="10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76" t="str">
        <f t="shared" si="72"/>
        <v/>
      </c>
      <c r="R371" s="76" t="str">
        <f t="shared" si="73"/>
        <v/>
      </c>
      <c r="S371" s="34"/>
      <c r="T371" s="10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76" t="str">
        <f t="shared" si="74"/>
        <v/>
      </c>
      <c r="AH371" s="76" t="str">
        <f t="shared" si="75"/>
        <v/>
      </c>
    </row>
    <row r="372" spans="1:34" ht="15" hidden="1" customHeight="1" outlineLevel="1" x14ac:dyDescent="0.25">
      <c r="A372" s="60">
        <f t="shared" si="66"/>
        <v>0</v>
      </c>
      <c r="B372" s="15">
        <f t="shared" si="76"/>
        <v>0</v>
      </c>
      <c r="C372" s="34"/>
      <c r="D372" s="10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76" t="str">
        <f t="shared" si="72"/>
        <v/>
      </c>
      <c r="R372" s="76" t="str">
        <f t="shared" si="73"/>
        <v/>
      </c>
      <c r="S372" s="34"/>
      <c r="T372" s="10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76" t="str">
        <f t="shared" si="74"/>
        <v/>
      </c>
      <c r="AH372" s="76" t="str">
        <f t="shared" si="75"/>
        <v/>
      </c>
    </row>
    <row r="373" spans="1:34" ht="15" hidden="1" customHeight="1" outlineLevel="1" x14ac:dyDescent="0.25">
      <c r="A373" s="60">
        <f t="shared" si="66"/>
        <v>0</v>
      </c>
      <c r="B373" s="15">
        <f t="shared" si="76"/>
        <v>0</v>
      </c>
      <c r="C373" s="34"/>
      <c r="D373" s="10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76" t="str">
        <f t="shared" si="72"/>
        <v/>
      </c>
      <c r="R373" s="76" t="str">
        <f t="shared" si="73"/>
        <v/>
      </c>
      <c r="S373" s="34"/>
      <c r="T373" s="10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76" t="str">
        <f t="shared" si="74"/>
        <v/>
      </c>
      <c r="AH373" s="76" t="str">
        <f t="shared" si="75"/>
        <v/>
      </c>
    </row>
    <row r="374" spans="1:34" ht="15" hidden="1" customHeight="1" outlineLevel="1" x14ac:dyDescent="0.25">
      <c r="A374" s="60">
        <f t="shared" si="66"/>
        <v>0</v>
      </c>
      <c r="B374" s="15">
        <f t="shared" si="76"/>
        <v>0</v>
      </c>
      <c r="C374" s="34"/>
      <c r="D374" s="10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76" t="str">
        <f t="shared" si="72"/>
        <v/>
      </c>
      <c r="R374" s="76" t="str">
        <f t="shared" si="73"/>
        <v/>
      </c>
      <c r="S374" s="34"/>
      <c r="T374" s="10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76" t="str">
        <f t="shared" si="74"/>
        <v/>
      </c>
      <c r="AH374" s="76" t="str">
        <f t="shared" si="75"/>
        <v/>
      </c>
    </row>
    <row r="375" spans="1:34" ht="15" hidden="1" customHeight="1" outlineLevel="1" x14ac:dyDescent="0.25">
      <c r="A375" s="60">
        <f t="shared" si="66"/>
        <v>0</v>
      </c>
      <c r="B375" s="15">
        <f t="shared" si="76"/>
        <v>0</v>
      </c>
      <c r="C375" s="34"/>
      <c r="D375" s="10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76" t="str">
        <f t="shared" si="72"/>
        <v/>
      </c>
      <c r="R375" s="76" t="str">
        <f t="shared" si="73"/>
        <v/>
      </c>
      <c r="S375" s="34"/>
      <c r="T375" s="10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76" t="str">
        <f t="shared" si="74"/>
        <v/>
      </c>
      <c r="AH375" s="76" t="str">
        <f t="shared" si="75"/>
        <v/>
      </c>
    </row>
    <row r="376" spans="1:34" ht="15" hidden="1" customHeight="1" outlineLevel="1" x14ac:dyDescent="0.25">
      <c r="A376" s="60">
        <f t="shared" si="66"/>
        <v>0</v>
      </c>
      <c r="B376" s="15">
        <f t="shared" si="76"/>
        <v>0</v>
      </c>
      <c r="C376" s="34"/>
      <c r="D376" s="10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76" t="str">
        <f t="shared" si="72"/>
        <v/>
      </c>
      <c r="R376" s="76" t="str">
        <f t="shared" si="73"/>
        <v/>
      </c>
      <c r="S376" s="34"/>
      <c r="T376" s="10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76" t="str">
        <f t="shared" si="74"/>
        <v/>
      </c>
      <c r="AH376" s="76" t="str">
        <f t="shared" si="75"/>
        <v/>
      </c>
    </row>
    <row r="377" spans="1:34" ht="15" hidden="1" customHeight="1" outlineLevel="1" x14ac:dyDescent="0.25">
      <c r="A377" s="60">
        <f t="shared" si="66"/>
        <v>0</v>
      </c>
      <c r="B377" s="15">
        <f t="shared" si="76"/>
        <v>0</v>
      </c>
      <c r="C377" s="34"/>
      <c r="D377" s="10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76" t="str">
        <f t="shared" si="72"/>
        <v/>
      </c>
      <c r="R377" s="76" t="str">
        <f t="shared" si="73"/>
        <v/>
      </c>
      <c r="S377" s="34"/>
      <c r="T377" s="10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76" t="str">
        <f t="shared" si="74"/>
        <v/>
      </c>
      <c r="AH377" s="76" t="str">
        <f t="shared" si="75"/>
        <v/>
      </c>
    </row>
    <row r="378" spans="1:34" ht="15" hidden="1" customHeight="1" outlineLevel="1" x14ac:dyDescent="0.25">
      <c r="A378" s="60">
        <f t="shared" si="66"/>
        <v>0</v>
      </c>
      <c r="B378" s="15">
        <f t="shared" si="76"/>
        <v>0</v>
      </c>
      <c r="C378" s="34"/>
      <c r="D378" s="10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76" t="str">
        <f t="shared" si="72"/>
        <v/>
      </c>
      <c r="R378" s="76" t="str">
        <f t="shared" si="73"/>
        <v/>
      </c>
      <c r="S378" s="34"/>
      <c r="T378" s="10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76" t="str">
        <f t="shared" si="74"/>
        <v/>
      </c>
      <c r="AH378" s="76" t="str">
        <f t="shared" si="75"/>
        <v/>
      </c>
    </row>
    <row r="379" spans="1:34" ht="15" hidden="1" customHeight="1" outlineLevel="1" x14ac:dyDescent="0.25">
      <c r="A379" s="60">
        <f t="shared" si="66"/>
        <v>0</v>
      </c>
      <c r="B379" s="15">
        <f t="shared" si="76"/>
        <v>0</v>
      </c>
      <c r="C379" s="34"/>
      <c r="D379" s="10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76" t="str">
        <f t="shared" si="72"/>
        <v/>
      </c>
      <c r="R379" s="76" t="str">
        <f t="shared" si="73"/>
        <v/>
      </c>
      <c r="S379" s="34"/>
      <c r="T379" s="10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76" t="str">
        <f t="shared" si="74"/>
        <v/>
      </c>
      <c r="AH379" s="76" t="str">
        <f t="shared" si="75"/>
        <v/>
      </c>
    </row>
    <row r="380" spans="1:34" ht="15" hidden="1" customHeight="1" outlineLevel="1" x14ac:dyDescent="0.25">
      <c r="A380" s="60">
        <f t="shared" si="66"/>
        <v>0</v>
      </c>
      <c r="B380" s="15">
        <f t="shared" si="76"/>
        <v>0</v>
      </c>
      <c r="C380" s="34"/>
      <c r="D380" s="10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76" t="str">
        <f t="shared" si="72"/>
        <v/>
      </c>
      <c r="R380" s="76" t="str">
        <f t="shared" si="73"/>
        <v/>
      </c>
      <c r="S380" s="34"/>
      <c r="T380" s="10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76" t="str">
        <f t="shared" si="74"/>
        <v/>
      </c>
      <c r="AH380" s="76" t="str">
        <f t="shared" si="75"/>
        <v/>
      </c>
    </row>
    <row r="381" spans="1:34" ht="15" hidden="1" customHeight="1" outlineLevel="1" x14ac:dyDescent="0.25">
      <c r="A381" s="60">
        <f t="shared" si="66"/>
        <v>0</v>
      </c>
      <c r="B381" s="15">
        <f t="shared" si="76"/>
        <v>0</v>
      </c>
      <c r="C381" s="34"/>
      <c r="D381" s="10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76" t="str">
        <f>IF(C381=0,"",IF(E381&gt;=$E$6,"+","-"))</f>
        <v/>
      </c>
      <c r="R381" s="76" t="str">
        <f t="shared" si="73"/>
        <v/>
      </c>
      <c r="S381" s="34"/>
      <c r="T381" s="10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76" t="str">
        <f t="shared" si="74"/>
        <v/>
      </c>
      <c r="AH381" s="76" t="str">
        <f t="shared" si="75"/>
        <v/>
      </c>
    </row>
    <row r="382" spans="1:34" ht="15" hidden="1" customHeight="1" x14ac:dyDescent="0.25">
      <c r="A382" s="60">
        <f t="shared" si="66"/>
        <v>0</v>
      </c>
      <c r="B382" s="124"/>
      <c r="C382" s="8" t="s">
        <v>4</v>
      </c>
      <c r="D382" s="22"/>
      <c r="E382" s="62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4"/>
      <c r="Q382" s="27">
        <f>COUNTIF(Q384:Q408,"-")</f>
        <v>0</v>
      </c>
      <c r="R382" s="27">
        <f>COUNTIF(R384:R408,"-")</f>
        <v>0</v>
      </c>
      <c r="S382" s="8" t="s">
        <v>4</v>
      </c>
      <c r="T382" s="25"/>
      <c r="U382" s="62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6"/>
      <c r="AG382" s="27">
        <f>COUNTIF(AG384:AG408,"-")</f>
        <v>0</v>
      </c>
      <c r="AH382" s="27">
        <f>COUNTIF(AH384:AH408,"-")</f>
        <v>0</v>
      </c>
    </row>
    <row r="383" spans="1:34" ht="15" hidden="1" customHeight="1" x14ac:dyDescent="0.25">
      <c r="A383" s="60">
        <f t="shared" si="66"/>
        <v>0</v>
      </c>
      <c r="B383" s="125"/>
      <c r="C383" s="8" t="s">
        <v>5</v>
      </c>
      <c r="D383" s="22"/>
      <c r="E383" s="62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4"/>
      <c r="Q383" s="27">
        <f>COUNTIF(Q384:Q408,"-")+COUNTIF(Q384:Q408,"+")</f>
        <v>0</v>
      </c>
      <c r="R383" s="27">
        <f>COUNTIF(R384:R408,"-")+COUNTIF(R384:R408,"+")</f>
        <v>0</v>
      </c>
      <c r="S383" s="8" t="s">
        <v>5</v>
      </c>
      <c r="T383" s="25"/>
      <c r="U383" s="62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6"/>
      <c r="AG383" s="27">
        <f>COUNTIF(AG384:AG408,"-")+COUNTIF(AG384:AG408,"+")</f>
        <v>0</v>
      </c>
      <c r="AH383" s="27">
        <f>COUNTIF(AH384:AH408,"-")+COUNTIF(AH384:AH408,"+")</f>
        <v>0</v>
      </c>
    </row>
    <row r="384" spans="1:34" ht="15" hidden="1" customHeight="1" outlineLevel="1" x14ac:dyDescent="0.25">
      <c r="A384" s="60">
        <f t="shared" si="66"/>
        <v>0</v>
      </c>
      <c r="B384" s="15">
        <f>B382</f>
        <v>0</v>
      </c>
      <c r="C384" s="31"/>
      <c r="D384" s="10"/>
      <c r="E384" s="32"/>
      <c r="F384" s="32"/>
      <c r="G384" s="32"/>
      <c r="H384" s="32"/>
      <c r="I384" s="32"/>
      <c r="J384" s="32"/>
      <c r="K384" s="32"/>
      <c r="L384" s="32"/>
      <c r="M384" s="32"/>
      <c r="N384" s="33"/>
      <c r="O384" s="32"/>
      <c r="P384" s="32"/>
      <c r="Q384" s="76" t="str">
        <f>IF(E384=0,"",IF(E384&gt;=$E$6,"+","-"))</f>
        <v/>
      </c>
      <c r="R384" s="76" t="str">
        <f>IF(C384&gt;0,IF(AND(F384&lt;=$F$6,G384&lt;=$G$6,H384&lt;=$H$6,I384&lt;=$I$6,J384&lt;=$J$6,K384&lt;=$K$6,L384&lt;=$L$6,M384&lt;=$M$6,N384&lt;=$N$6,O384&lt;=$O$6,P384&lt;=$P$6),"+","-"),"")</f>
        <v/>
      </c>
      <c r="S384" s="31"/>
      <c r="T384" s="10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76" t="str">
        <f>IF(U384=0,"",IF(U384&gt;=$U$6,"+","-"))</f>
        <v/>
      </c>
      <c r="AH384" s="76" t="str">
        <f>IF(S384&gt;0,IF(AND(V384&lt;=$V$6,W384&lt;=$W$6,X384&lt;=$X$6,Y384&lt;=$Y$6,Z384&lt;=$Z$6,AA384&lt;=$AA$6,AB384&lt;=$AB$6,AC384&lt;=$AC$6,AD384&lt;=$AD$6,AE384&lt;=$AE$6,AF384&lt;=$AF$6),"+","-"),"")</f>
        <v/>
      </c>
    </row>
    <row r="385" spans="1:34" ht="15" hidden="1" customHeight="1" outlineLevel="1" x14ac:dyDescent="0.25">
      <c r="A385" s="60">
        <f t="shared" si="66"/>
        <v>0</v>
      </c>
      <c r="B385" s="15">
        <f>B384</f>
        <v>0</v>
      </c>
      <c r="C385" s="31"/>
      <c r="D385" s="10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76" t="str">
        <f t="shared" ref="Q385:Q407" si="77">IF(E385=0,"",IF(E385&gt;=$E$6,"+","-"))</f>
        <v/>
      </c>
      <c r="R385" s="76" t="str">
        <f t="shared" ref="R385:R408" si="78">IF(C385&gt;0,IF(AND(F385&lt;=$F$6,G385&lt;=$G$6,H385&lt;=$H$6,I385&lt;=$I$6,J385&lt;=$J$6,K385&lt;=$K$6,L385&lt;=$L$6,M385&lt;=$M$6,N385&lt;=$N$6,O385&lt;=$O$6,P385&lt;=$P$6),"+","-"),"")</f>
        <v/>
      </c>
      <c r="S385" s="31"/>
      <c r="T385" s="10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76" t="str">
        <f t="shared" ref="AG385:AG408" si="79">IF(U385=0,"",IF(U385&gt;=$U$6,"+","-"))</f>
        <v/>
      </c>
      <c r="AH385" s="76" t="str">
        <f t="shared" ref="AH385:AH408" si="80">IF(S385&gt;0,IF(AND(V385&lt;=$V$6,W385&lt;=$W$6,X385&lt;=$X$6,Y385&lt;=$Y$6,Z385&lt;=$Z$6,AA385&lt;=$AA$6,AB385&lt;=$AB$6,AC385&lt;=$AC$6,AD385&lt;=$AD$6,AE385&lt;=$AE$6,AF385&lt;=$AF$6),"+","-"),"")</f>
        <v/>
      </c>
    </row>
    <row r="386" spans="1:34" ht="15" hidden="1" customHeight="1" outlineLevel="1" x14ac:dyDescent="0.25">
      <c r="A386" s="60">
        <f t="shared" si="66"/>
        <v>0</v>
      </c>
      <c r="B386" s="15">
        <f t="shared" ref="B386:B408" si="81">B385</f>
        <v>0</v>
      </c>
      <c r="C386" s="31"/>
      <c r="D386" s="10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76" t="str">
        <f t="shared" si="77"/>
        <v/>
      </c>
      <c r="R386" s="76" t="str">
        <f t="shared" si="78"/>
        <v/>
      </c>
      <c r="S386" s="31"/>
      <c r="T386" s="10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76" t="str">
        <f t="shared" si="79"/>
        <v/>
      </c>
      <c r="AH386" s="76" t="str">
        <f t="shared" si="80"/>
        <v/>
      </c>
    </row>
    <row r="387" spans="1:34" ht="15" hidden="1" customHeight="1" outlineLevel="1" x14ac:dyDescent="0.25">
      <c r="A387" s="60">
        <f t="shared" si="66"/>
        <v>0</v>
      </c>
      <c r="B387" s="15">
        <f t="shared" si="81"/>
        <v>0</v>
      </c>
      <c r="C387" s="31"/>
      <c r="D387" s="10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76" t="str">
        <f t="shared" si="77"/>
        <v/>
      </c>
      <c r="R387" s="76" t="str">
        <f t="shared" si="78"/>
        <v/>
      </c>
      <c r="S387" s="31"/>
      <c r="T387" s="10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76" t="str">
        <f t="shared" si="79"/>
        <v/>
      </c>
      <c r="AH387" s="76" t="str">
        <f t="shared" si="80"/>
        <v/>
      </c>
    </row>
    <row r="388" spans="1:34" ht="15" hidden="1" customHeight="1" outlineLevel="1" x14ac:dyDescent="0.25">
      <c r="A388" s="60">
        <f t="shared" si="66"/>
        <v>0</v>
      </c>
      <c r="B388" s="15">
        <f t="shared" si="81"/>
        <v>0</v>
      </c>
      <c r="C388" s="31"/>
      <c r="D388" s="10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76" t="str">
        <f t="shared" si="77"/>
        <v/>
      </c>
      <c r="R388" s="76" t="str">
        <f t="shared" si="78"/>
        <v/>
      </c>
      <c r="S388" s="31"/>
      <c r="T388" s="10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76" t="str">
        <f t="shared" si="79"/>
        <v/>
      </c>
      <c r="AH388" s="76" t="str">
        <f t="shared" si="80"/>
        <v/>
      </c>
    </row>
    <row r="389" spans="1:34" ht="15" hidden="1" customHeight="1" outlineLevel="1" x14ac:dyDescent="0.25">
      <c r="A389" s="60">
        <f t="shared" ref="A389:A452" si="82">IF((SUM(D389:R389)+SUM(S389:AH389))=0,0,1)</f>
        <v>0</v>
      </c>
      <c r="B389" s="15">
        <f t="shared" si="81"/>
        <v>0</v>
      </c>
      <c r="C389" s="31"/>
      <c r="D389" s="10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76" t="str">
        <f t="shared" si="77"/>
        <v/>
      </c>
      <c r="R389" s="76" t="str">
        <f t="shared" si="78"/>
        <v/>
      </c>
      <c r="S389" s="31"/>
      <c r="T389" s="10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76" t="str">
        <f t="shared" si="79"/>
        <v/>
      </c>
      <c r="AH389" s="76" t="str">
        <f t="shared" si="80"/>
        <v/>
      </c>
    </row>
    <row r="390" spans="1:34" ht="15" hidden="1" customHeight="1" outlineLevel="1" x14ac:dyDescent="0.25">
      <c r="A390" s="60">
        <f t="shared" si="82"/>
        <v>0</v>
      </c>
      <c r="B390" s="15">
        <f t="shared" si="81"/>
        <v>0</v>
      </c>
      <c r="C390" s="31"/>
      <c r="D390" s="10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76" t="str">
        <f t="shared" si="77"/>
        <v/>
      </c>
      <c r="R390" s="76" t="str">
        <f t="shared" si="78"/>
        <v/>
      </c>
      <c r="S390" s="31"/>
      <c r="T390" s="10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76" t="str">
        <f t="shared" si="79"/>
        <v/>
      </c>
      <c r="AH390" s="76" t="str">
        <f t="shared" si="80"/>
        <v/>
      </c>
    </row>
    <row r="391" spans="1:34" ht="15" hidden="1" customHeight="1" outlineLevel="1" x14ac:dyDescent="0.25">
      <c r="A391" s="60">
        <f t="shared" si="82"/>
        <v>0</v>
      </c>
      <c r="B391" s="15">
        <f t="shared" si="81"/>
        <v>0</v>
      </c>
      <c r="C391" s="34"/>
      <c r="D391" s="10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76" t="str">
        <f t="shared" si="77"/>
        <v/>
      </c>
      <c r="R391" s="76" t="str">
        <f t="shared" si="78"/>
        <v/>
      </c>
      <c r="S391" s="34"/>
      <c r="T391" s="10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76" t="str">
        <f t="shared" si="79"/>
        <v/>
      </c>
      <c r="AH391" s="76" t="str">
        <f t="shared" si="80"/>
        <v/>
      </c>
    </row>
    <row r="392" spans="1:34" ht="15" hidden="1" customHeight="1" outlineLevel="1" x14ac:dyDescent="0.25">
      <c r="A392" s="60">
        <f t="shared" si="82"/>
        <v>0</v>
      </c>
      <c r="B392" s="15">
        <f t="shared" si="81"/>
        <v>0</v>
      </c>
      <c r="C392" s="34"/>
      <c r="D392" s="10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76" t="str">
        <f t="shared" si="77"/>
        <v/>
      </c>
      <c r="R392" s="76" t="str">
        <f t="shared" si="78"/>
        <v/>
      </c>
      <c r="S392" s="34"/>
      <c r="T392" s="10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76" t="str">
        <f t="shared" si="79"/>
        <v/>
      </c>
      <c r="AH392" s="76" t="str">
        <f t="shared" si="80"/>
        <v/>
      </c>
    </row>
    <row r="393" spans="1:34" ht="15" hidden="1" customHeight="1" outlineLevel="1" x14ac:dyDescent="0.25">
      <c r="A393" s="60">
        <f t="shared" si="82"/>
        <v>0</v>
      </c>
      <c r="B393" s="15">
        <f t="shared" si="81"/>
        <v>0</v>
      </c>
      <c r="C393" s="34"/>
      <c r="D393" s="10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76" t="str">
        <f t="shared" si="77"/>
        <v/>
      </c>
      <c r="R393" s="76" t="str">
        <f t="shared" si="78"/>
        <v/>
      </c>
      <c r="S393" s="34"/>
      <c r="T393" s="10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76" t="str">
        <f t="shared" si="79"/>
        <v/>
      </c>
      <c r="AH393" s="76" t="str">
        <f t="shared" si="80"/>
        <v/>
      </c>
    </row>
    <row r="394" spans="1:34" ht="15" hidden="1" customHeight="1" outlineLevel="1" x14ac:dyDescent="0.25">
      <c r="A394" s="60">
        <f t="shared" si="82"/>
        <v>0</v>
      </c>
      <c r="B394" s="15">
        <f t="shared" si="81"/>
        <v>0</v>
      </c>
      <c r="C394" s="34"/>
      <c r="D394" s="10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76" t="str">
        <f t="shared" si="77"/>
        <v/>
      </c>
      <c r="R394" s="76" t="str">
        <f t="shared" si="78"/>
        <v/>
      </c>
      <c r="S394" s="34"/>
      <c r="T394" s="10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76" t="str">
        <f t="shared" si="79"/>
        <v/>
      </c>
      <c r="AH394" s="76" t="str">
        <f t="shared" si="80"/>
        <v/>
      </c>
    </row>
    <row r="395" spans="1:34" ht="15" hidden="1" customHeight="1" outlineLevel="1" x14ac:dyDescent="0.25">
      <c r="A395" s="60">
        <f t="shared" si="82"/>
        <v>0</v>
      </c>
      <c r="B395" s="15">
        <f t="shared" si="81"/>
        <v>0</v>
      </c>
      <c r="C395" s="34"/>
      <c r="D395" s="10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76" t="str">
        <f t="shared" si="77"/>
        <v/>
      </c>
      <c r="R395" s="76" t="str">
        <f t="shared" si="78"/>
        <v/>
      </c>
      <c r="S395" s="34"/>
      <c r="T395" s="10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76" t="str">
        <f t="shared" si="79"/>
        <v/>
      </c>
      <c r="AH395" s="76" t="str">
        <f t="shared" si="80"/>
        <v/>
      </c>
    </row>
    <row r="396" spans="1:34" ht="15" hidden="1" customHeight="1" outlineLevel="1" x14ac:dyDescent="0.25">
      <c r="A396" s="60">
        <f t="shared" si="82"/>
        <v>0</v>
      </c>
      <c r="B396" s="15">
        <f t="shared" si="81"/>
        <v>0</v>
      </c>
      <c r="C396" s="34"/>
      <c r="D396" s="10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76" t="str">
        <f t="shared" si="77"/>
        <v/>
      </c>
      <c r="R396" s="76" t="str">
        <f t="shared" si="78"/>
        <v/>
      </c>
      <c r="S396" s="34"/>
      <c r="T396" s="10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76" t="str">
        <f t="shared" si="79"/>
        <v/>
      </c>
      <c r="AH396" s="76" t="str">
        <f t="shared" si="80"/>
        <v/>
      </c>
    </row>
    <row r="397" spans="1:34" ht="15" hidden="1" customHeight="1" outlineLevel="1" x14ac:dyDescent="0.25">
      <c r="A397" s="60">
        <f t="shared" si="82"/>
        <v>0</v>
      </c>
      <c r="B397" s="15">
        <f t="shared" si="81"/>
        <v>0</v>
      </c>
      <c r="C397" s="34"/>
      <c r="D397" s="10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76" t="str">
        <f t="shared" si="77"/>
        <v/>
      </c>
      <c r="R397" s="76" t="str">
        <f t="shared" si="78"/>
        <v/>
      </c>
      <c r="S397" s="34"/>
      <c r="T397" s="10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76" t="str">
        <f t="shared" si="79"/>
        <v/>
      </c>
      <c r="AH397" s="76" t="str">
        <f t="shared" si="80"/>
        <v/>
      </c>
    </row>
    <row r="398" spans="1:34" ht="15" hidden="1" customHeight="1" outlineLevel="1" x14ac:dyDescent="0.25">
      <c r="A398" s="60">
        <f t="shared" si="82"/>
        <v>0</v>
      </c>
      <c r="B398" s="15">
        <f t="shared" si="81"/>
        <v>0</v>
      </c>
      <c r="C398" s="34"/>
      <c r="D398" s="10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76" t="str">
        <f t="shared" si="77"/>
        <v/>
      </c>
      <c r="R398" s="76" t="str">
        <f t="shared" si="78"/>
        <v/>
      </c>
      <c r="S398" s="34"/>
      <c r="T398" s="10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76" t="str">
        <f t="shared" si="79"/>
        <v/>
      </c>
      <c r="AH398" s="76" t="str">
        <f t="shared" si="80"/>
        <v/>
      </c>
    </row>
    <row r="399" spans="1:34" ht="15" hidden="1" customHeight="1" outlineLevel="1" x14ac:dyDescent="0.25">
      <c r="A399" s="60">
        <f t="shared" si="82"/>
        <v>0</v>
      </c>
      <c r="B399" s="15">
        <f t="shared" si="81"/>
        <v>0</v>
      </c>
      <c r="C399" s="34"/>
      <c r="D399" s="10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76" t="str">
        <f t="shared" si="77"/>
        <v/>
      </c>
      <c r="R399" s="76" t="str">
        <f t="shared" si="78"/>
        <v/>
      </c>
      <c r="S399" s="34"/>
      <c r="T399" s="10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76" t="str">
        <f t="shared" si="79"/>
        <v/>
      </c>
      <c r="AH399" s="76" t="str">
        <f t="shared" si="80"/>
        <v/>
      </c>
    </row>
    <row r="400" spans="1:34" ht="15" hidden="1" customHeight="1" outlineLevel="1" x14ac:dyDescent="0.25">
      <c r="A400" s="60">
        <f t="shared" si="82"/>
        <v>0</v>
      </c>
      <c r="B400" s="15">
        <f t="shared" si="81"/>
        <v>0</v>
      </c>
      <c r="C400" s="34"/>
      <c r="D400" s="10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76" t="str">
        <f t="shared" si="77"/>
        <v/>
      </c>
      <c r="R400" s="76" t="str">
        <f t="shared" si="78"/>
        <v/>
      </c>
      <c r="S400" s="34"/>
      <c r="T400" s="10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76" t="str">
        <f t="shared" si="79"/>
        <v/>
      </c>
      <c r="AH400" s="76" t="str">
        <f t="shared" si="80"/>
        <v/>
      </c>
    </row>
    <row r="401" spans="1:34" ht="15" hidden="1" customHeight="1" outlineLevel="1" x14ac:dyDescent="0.25">
      <c r="A401" s="60">
        <f t="shared" si="82"/>
        <v>0</v>
      </c>
      <c r="B401" s="15">
        <f t="shared" si="81"/>
        <v>0</v>
      </c>
      <c r="C401" s="34"/>
      <c r="D401" s="10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76" t="str">
        <f t="shared" si="77"/>
        <v/>
      </c>
      <c r="R401" s="76" t="str">
        <f t="shared" si="78"/>
        <v/>
      </c>
      <c r="S401" s="34"/>
      <c r="T401" s="10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76" t="str">
        <f t="shared" si="79"/>
        <v/>
      </c>
      <c r="AH401" s="76" t="str">
        <f t="shared" si="80"/>
        <v/>
      </c>
    </row>
    <row r="402" spans="1:34" ht="15" hidden="1" customHeight="1" outlineLevel="1" x14ac:dyDescent="0.25">
      <c r="A402" s="60">
        <f t="shared" si="82"/>
        <v>0</v>
      </c>
      <c r="B402" s="15">
        <f t="shared" si="81"/>
        <v>0</v>
      </c>
      <c r="C402" s="34"/>
      <c r="D402" s="10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76" t="str">
        <f t="shared" si="77"/>
        <v/>
      </c>
      <c r="R402" s="76" t="str">
        <f t="shared" si="78"/>
        <v/>
      </c>
      <c r="S402" s="34"/>
      <c r="T402" s="10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76" t="str">
        <f t="shared" si="79"/>
        <v/>
      </c>
      <c r="AH402" s="76" t="str">
        <f t="shared" si="80"/>
        <v/>
      </c>
    </row>
    <row r="403" spans="1:34" ht="15" hidden="1" customHeight="1" outlineLevel="1" x14ac:dyDescent="0.25">
      <c r="A403" s="60">
        <f t="shared" si="82"/>
        <v>0</v>
      </c>
      <c r="B403" s="15">
        <f t="shared" si="81"/>
        <v>0</v>
      </c>
      <c r="C403" s="34"/>
      <c r="D403" s="10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76" t="str">
        <f t="shared" si="77"/>
        <v/>
      </c>
      <c r="R403" s="76" t="str">
        <f t="shared" si="78"/>
        <v/>
      </c>
      <c r="S403" s="34"/>
      <c r="T403" s="10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76" t="str">
        <f t="shared" si="79"/>
        <v/>
      </c>
      <c r="AH403" s="76" t="str">
        <f t="shared" si="80"/>
        <v/>
      </c>
    </row>
    <row r="404" spans="1:34" ht="15" hidden="1" customHeight="1" outlineLevel="1" x14ac:dyDescent="0.25">
      <c r="A404" s="60">
        <f t="shared" si="82"/>
        <v>0</v>
      </c>
      <c r="B404" s="15">
        <f t="shared" si="81"/>
        <v>0</v>
      </c>
      <c r="C404" s="34"/>
      <c r="D404" s="10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76" t="str">
        <f t="shared" si="77"/>
        <v/>
      </c>
      <c r="R404" s="76" t="str">
        <f t="shared" si="78"/>
        <v/>
      </c>
      <c r="S404" s="34"/>
      <c r="T404" s="10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76" t="str">
        <f t="shared" si="79"/>
        <v/>
      </c>
      <c r="AH404" s="76" t="str">
        <f t="shared" si="80"/>
        <v/>
      </c>
    </row>
    <row r="405" spans="1:34" ht="15" hidden="1" customHeight="1" outlineLevel="1" x14ac:dyDescent="0.25">
      <c r="A405" s="60">
        <f t="shared" si="82"/>
        <v>0</v>
      </c>
      <c r="B405" s="15">
        <f t="shared" si="81"/>
        <v>0</v>
      </c>
      <c r="C405" s="34"/>
      <c r="D405" s="10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76" t="str">
        <f t="shared" si="77"/>
        <v/>
      </c>
      <c r="R405" s="76" t="str">
        <f t="shared" si="78"/>
        <v/>
      </c>
      <c r="S405" s="34"/>
      <c r="T405" s="10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76" t="str">
        <f t="shared" si="79"/>
        <v/>
      </c>
      <c r="AH405" s="76" t="str">
        <f t="shared" si="80"/>
        <v/>
      </c>
    </row>
    <row r="406" spans="1:34" ht="15" hidden="1" customHeight="1" outlineLevel="1" x14ac:dyDescent="0.25">
      <c r="A406" s="60">
        <f t="shared" si="82"/>
        <v>0</v>
      </c>
      <c r="B406" s="15">
        <f t="shared" si="81"/>
        <v>0</v>
      </c>
      <c r="C406" s="34"/>
      <c r="D406" s="10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76" t="str">
        <f t="shared" si="77"/>
        <v/>
      </c>
      <c r="R406" s="76" t="str">
        <f t="shared" si="78"/>
        <v/>
      </c>
      <c r="S406" s="34"/>
      <c r="T406" s="10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76" t="str">
        <f t="shared" si="79"/>
        <v/>
      </c>
      <c r="AH406" s="76" t="str">
        <f t="shared" si="80"/>
        <v/>
      </c>
    </row>
    <row r="407" spans="1:34" ht="15" hidden="1" customHeight="1" outlineLevel="1" x14ac:dyDescent="0.25">
      <c r="A407" s="60">
        <f t="shared" si="82"/>
        <v>0</v>
      </c>
      <c r="B407" s="15">
        <f t="shared" si="81"/>
        <v>0</v>
      </c>
      <c r="C407" s="34"/>
      <c r="D407" s="10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76" t="str">
        <f t="shared" si="77"/>
        <v/>
      </c>
      <c r="R407" s="76" t="str">
        <f t="shared" si="78"/>
        <v/>
      </c>
      <c r="S407" s="34"/>
      <c r="T407" s="10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76" t="str">
        <f t="shared" si="79"/>
        <v/>
      </c>
      <c r="AH407" s="76" t="str">
        <f t="shared" si="80"/>
        <v/>
      </c>
    </row>
    <row r="408" spans="1:34" ht="15" hidden="1" customHeight="1" outlineLevel="1" x14ac:dyDescent="0.25">
      <c r="A408" s="60">
        <f t="shared" si="82"/>
        <v>0</v>
      </c>
      <c r="B408" s="15">
        <f t="shared" si="81"/>
        <v>0</v>
      </c>
      <c r="C408" s="34"/>
      <c r="D408" s="10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76" t="str">
        <f>IF(C408=0,"",IF(E408&gt;=$E$6,"+","-"))</f>
        <v/>
      </c>
      <c r="R408" s="76" t="str">
        <f t="shared" si="78"/>
        <v/>
      </c>
      <c r="S408" s="34"/>
      <c r="T408" s="10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76" t="str">
        <f t="shared" si="79"/>
        <v/>
      </c>
      <c r="AH408" s="76" t="str">
        <f t="shared" si="80"/>
        <v/>
      </c>
    </row>
    <row r="409" spans="1:34" ht="15" hidden="1" customHeight="1" x14ac:dyDescent="0.25">
      <c r="A409" s="60">
        <f t="shared" si="82"/>
        <v>0</v>
      </c>
      <c r="B409" s="124"/>
      <c r="C409" s="8" t="s">
        <v>4</v>
      </c>
      <c r="D409" s="22"/>
      <c r="E409" s="62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4"/>
      <c r="Q409" s="27">
        <f>COUNTIF(Q411:Q435,"-")</f>
        <v>0</v>
      </c>
      <c r="R409" s="27">
        <f>COUNTIF(R411:R435,"-")</f>
        <v>0</v>
      </c>
      <c r="S409" s="8" t="s">
        <v>4</v>
      </c>
      <c r="T409" s="25"/>
      <c r="U409" s="62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6"/>
      <c r="AG409" s="27">
        <f>COUNTIF(AG411:AG435,"-")</f>
        <v>0</v>
      </c>
      <c r="AH409" s="27">
        <f>COUNTIF(AH411:AH435,"-")</f>
        <v>0</v>
      </c>
    </row>
    <row r="410" spans="1:34" ht="15" hidden="1" customHeight="1" x14ac:dyDescent="0.25">
      <c r="A410" s="60">
        <f t="shared" si="82"/>
        <v>0</v>
      </c>
      <c r="B410" s="125"/>
      <c r="C410" s="8" t="s">
        <v>5</v>
      </c>
      <c r="D410" s="22"/>
      <c r="E410" s="62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4"/>
      <c r="Q410" s="27">
        <f>COUNTIF(Q411:Q435,"-")+COUNTIF(Q411:Q435,"+")</f>
        <v>0</v>
      </c>
      <c r="R410" s="27">
        <f>COUNTIF(R411:R435,"-")+COUNTIF(R411:R435,"+")</f>
        <v>0</v>
      </c>
      <c r="S410" s="8" t="s">
        <v>5</v>
      </c>
      <c r="T410" s="25"/>
      <c r="U410" s="62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6"/>
      <c r="AG410" s="27">
        <f>COUNTIF(AG411:AG435,"-")+COUNTIF(AG411:AG435,"+")</f>
        <v>0</v>
      </c>
      <c r="AH410" s="27">
        <f>COUNTIF(AH411:AH435,"-")+COUNTIF(AH411:AH435,"+")</f>
        <v>0</v>
      </c>
    </row>
    <row r="411" spans="1:34" ht="15" hidden="1" customHeight="1" outlineLevel="1" x14ac:dyDescent="0.25">
      <c r="A411" s="60">
        <f t="shared" si="82"/>
        <v>0</v>
      </c>
      <c r="B411" s="15">
        <f>B409</f>
        <v>0</v>
      </c>
      <c r="C411" s="31"/>
      <c r="D411" s="10"/>
      <c r="E411" s="32"/>
      <c r="F411" s="32"/>
      <c r="G411" s="32"/>
      <c r="H411" s="32"/>
      <c r="I411" s="32"/>
      <c r="J411" s="32"/>
      <c r="K411" s="32"/>
      <c r="L411" s="32"/>
      <c r="M411" s="32"/>
      <c r="N411" s="33"/>
      <c r="O411" s="32"/>
      <c r="P411" s="32"/>
      <c r="Q411" s="76" t="str">
        <f>IF(E411=0,"",IF(E411&gt;=$E$6,"+","-"))</f>
        <v/>
      </c>
      <c r="R411" s="76" t="str">
        <f>IF(C411&gt;0,IF(AND(F411&lt;=$F$6,G411&lt;=$G$6,H411&lt;=$H$6,I411&lt;=$I$6,J411&lt;=$J$6,K411&lt;=$K$6,L411&lt;=$L$6,M411&lt;=$M$6,N411&lt;=$N$6,O411&lt;=$O$6,P411&lt;=$P$6),"+","-"),"")</f>
        <v/>
      </c>
      <c r="S411" s="31"/>
      <c r="T411" s="10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76" t="str">
        <f>IF(U411=0,"",IF(U411&gt;=$U$6,"+","-"))</f>
        <v/>
      </c>
      <c r="AH411" s="76" t="str">
        <f>IF(S411&gt;0,IF(AND(V411&lt;=$V$6,W411&lt;=$W$6,X411&lt;=$X$6,Y411&lt;=$Y$6,Z411&lt;=$Z$6,AA411&lt;=$AA$6,AB411&lt;=$AB$6,AC411&lt;=$AC$6,AD411&lt;=$AD$6,AE411&lt;=$AE$6,AF411&lt;=$AF$6),"+","-"),"")</f>
        <v/>
      </c>
    </row>
    <row r="412" spans="1:34" ht="15" hidden="1" customHeight="1" outlineLevel="1" x14ac:dyDescent="0.25">
      <c r="A412" s="60">
        <f t="shared" si="82"/>
        <v>0</v>
      </c>
      <c r="B412" s="15">
        <f>B411</f>
        <v>0</v>
      </c>
      <c r="C412" s="31"/>
      <c r="D412" s="10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76" t="str">
        <f t="shared" ref="Q412:Q434" si="83">IF(E412=0,"",IF(E412&gt;=$E$6,"+","-"))</f>
        <v/>
      </c>
      <c r="R412" s="76" t="str">
        <f t="shared" ref="R412:R435" si="84">IF(C412&gt;0,IF(AND(F412&lt;=$F$6,G412&lt;=$G$6,H412&lt;=$H$6,I412&lt;=$I$6,J412&lt;=$J$6,K412&lt;=$K$6,L412&lt;=$L$6,M412&lt;=$M$6,N412&lt;=$N$6,O412&lt;=$O$6,P412&lt;=$P$6),"+","-"),"")</f>
        <v/>
      </c>
      <c r="S412" s="31"/>
      <c r="T412" s="10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76" t="str">
        <f t="shared" ref="AG412:AG435" si="85">IF(U412=0,"",IF(U412&gt;=$U$6,"+","-"))</f>
        <v/>
      </c>
      <c r="AH412" s="76" t="str">
        <f t="shared" ref="AH412:AH435" si="86">IF(S412&gt;0,IF(AND(V412&lt;=$V$6,W412&lt;=$W$6,X412&lt;=$X$6,Y412&lt;=$Y$6,Z412&lt;=$Z$6,AA412&lt;=$AA$6,AB412&lt;=$AB$6,AC412&lt;=$AC$6,AD412&lt;=$AD$6,AE412&lt;=$AE$6,AF412&lt;=$AF$6),"+","-"),"")</f>
        <v/>
      </c>
    </row>
    <row r="413" spans="1:34" ht="15" hidden="1" customHeight="1" outlineLevel="1" x14ac:dyDescent="0.25">
      <c r="A413" s="60">
        <f t="shared" si="82"/>
        <v>0</v>
      </c>
      <c r="B413" s="15">
        <f t="shared" ref="B413:B435" si="87">B412</f>
        <v>0</v>
      </c>
      <c r="C413" s="31"/>
      <c r="D413" s="10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76" t="str">
        <f t="shared" si="83"/>
        <v/>
      </c>
      <c r="R413" s="76" t="str">
        <f t="shared" si="84"/>
        <v/>
      </c>
      <c r="S413" s="31"/>
      <c r="T413" s="10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76" t="str">
        <f t="shared" si="85"/>
        <v/>
      </c>
      <c r="AH413" s="76" t="str">
        <f t="shared" si="86"/>
        <v/>
      </c>
    </row>
    <row r="414" spans="1:34" ht="15" hidden="1" customHeight="1" outlineLevel="1" x14ac:dyDescent="0.25">
      <c r="A414" s="60">
        <f t="shared" si="82"/>
        <v>0</v>
      </c>
      <c r="B414" s="15">
        <f t="shared" si="87"/>
        <v>0</v>
      </c>
      <c r="C414" s="31"/>
      <c r="D414" s="10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76" t="str">
        <f t="shared" si="83"/>
        <v/>
      </c>
      <c r="R414" s="76" t="str">
        <f t="shared" si="84"/>
        <v/>
      </c>
      <c r="S414" s="31"/>
      <c r="T414" s="10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76" t="str">
        <f t="shared" si="85"/>
        <v/>
      </c>
      <c r="AH414" s="76" t="str">
        <f t="shared" si="86"/>
        <v/>
      </c>
    </row>
    <row r="415" spans="1:34" ht="15" hidden="1" customHeight="1" outlineLevel="1" x14ac:dyDescent="0.25">
      <c r="A415" s="60">
        <f t="shared" si="82"/>
        <v>0</v>
      </c>
      <c r="B415" s="15">
        <f t="shared" si="87"/>
        <v>0</v>
      </c>
      <c r="C415" s="31"/>
      <c r="D415" s="10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76" t="str">
        <f t="shared" si="83"/>
        <v/>
      </c>
      <c r="R415" s="76" t="str">
        <f t="shared" si="84"/>
        <v/>
      </c>
      <c r="S415" s="31"/>
      <c r="T415" s="10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76" t="str">
        <f t="shared" si="85"/>
        <v/>
      </c>
      <c r="AH415" s="76" t="str">
        <f t="shared" si="86"/>
        <v/>
      </c>
    </row>
    <row r="416" spans="1:34" ht="15" hidden="1" customHeight="1" outlineLevel="1" x14ac:dyDescent="0.25">
      <c r="A416" s="60">
        <f t="shared" si="82"/>
        <v>0</v>
      </c>
      <c r="B416" s="15">
        <f t="shared" si="87"/>
        <v>0</v>
      </c>
      <c r="C416" s="31"/>
      <c r="D416" s="10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76" t="str">
        <f t="shared" si="83"/>
        <v/>
      </c>
      <c r="R416" s="76" t="str">
        <f t="shared" si="84"/>
        <v/>
      </c>
      <c r="S416" s="31"/>
      <c r="T416" s="10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76" t="str">
        <f t="shared" si="85"/>
        <v/>
      </c>
      <c r="AH416" s="76" t="str">
        <f t="shared" si="86"/>
        <v/>
      </c>
    </row>
    <row r="417" spans="1:34" ht="15" hidden="1" customHeight="1" outlineLevel="1" x14ac:dyDescent="0.25">
      <c r="A417" s="60">
        <f t="shared" si="82"/>
        <v>0</v>
      </c>
      <c r="B417" s="15">
        <f t="shared" si="87"/>
        <v>0</v>
      </c>
      <c r="C417" s="31"/>
      <c r="D417" s="10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76" t="str">
        <f t="shared" si="83"/>
        <v/>
      </c>
      <c r="R417" s="76" t="str">
        <f t="shared" si="84"/>
        <v/>
      </c>
      <c r="S417" s="31"/>
      <c r="T417" s="10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76" t="str">
        <f t="shared" si="85"/>
        <v/>
      </c>
      <c r="AH417" s="76" t="str">
        <f t="shared" si="86"/>
        <v/>
      </c>
    </row>
    <row r="418" spans="1:34" ht="15" hidden="1" customHeight="1" outlineLevel="1" x14ac:dyDescent="0.25">
      <c r="A418" s="60">
        <f t="shared" si="82"/>
        <v>0</v>
      </c>
      <c r="B418" s="15">
        <f t="shared" si="87"/>
        <v>0</v>
      </c>
      <c r="C418" s="34"/>
      <c r="D418" s="10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76" t="str">
        <f t="shared" si="83"/>
        <v/>
      </c>
      <c r="R418" s="76" t="str">
        <f t="shared" si="84"/>
        <v/>
      </c>
      <c r="S418" s="34"/>
      <c r="T418" s="10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76" t="str">
        <f t="shared" si="85"/>
        <v/>
      </c>
      <c r="AH418" s="76" t="str">
        <f t="shared" si="86"/>
        <v/>
      </c>
    </row>
    <row r="419" spans="1:34" ht="15" hidden="1" customHeight="1" outlineLevel="1" x14ac:dyDescent="0.25">
      <c r="A419" s="60">
        <f t="shared" si="82"/>
        <v>0</v>
      </c>
      <c r="B419" s="15">
        <f t="shared" si="87"/>
        <v>0</v>
      </c>
      <c r="C419" s="34"/>
      <c r="D419" s="10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76" t="str">
        <f t="shared" si="83"/>
        <v/>
      </c>
      <c r="R419" s="76" t="str">
        <f t="shared" si="84"/>
        <v/>
      </c>
      <c r="S419" s="34"/>
      <c r="T419" s="10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76" t="str">
        <f t="shared" si="85"/>
        <v/>
      </c>
      <c r="AH419" s="76" t="str">
        <f t="shared" si="86"/>
        <v/>
      </c>
    </row>
    <row r="420" spans="1:34" ht="15" hidden="1" customHeight="1" outlineLevel="1" x14ac:dyDescent="0.25">
      <c r="A420" s="60">
        <f t="shared" si="82"/>
        <v>0</v>
      </c>
      <c r="B420" s="15">
        <f t="shared" si="87"/>
        <v>0</v>
      </c>
      <c r="C420" s="34"/>
      <c r="D420" s="10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76" t="str">
        <f t="shared" si="83"/>
        <v/>
      </c>
      <c r="R420" s="76" t="str">
        <f t="shared" si="84"/>
        <v/>
      </c>
      <c r="S420" s="34"/>
      <c r="T420" s="10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76" t="str">
        <f t="shared" si="85"/>
        <v/>
      </c>
      <c r="AH420" s="76" t="str">
        <f t="shared" si="86"/>
        <v/>
      </c>
    </row>
    <row r="421" spans="1:34" ht="15" hidden="1" customHeight="1" outlineLevel="1" x14ac:dyDescent="0.25">
      <c r="A421" s="60">
        <f t="shared" si="82"/>
        <v>0</v>
      </c>
      <c r="B421" s="15">
        <f t="shared" si="87"/>
        <v>0</v>
      </c>
      <c r="C421" s="34"/>
      <c r="D421" s="10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76" t="str">
        <f t="shared" si="83"/>
        <v/>
      </c>
      <c r="R421" s="76" t="str">
        <f t="shared" si="84"/>
        <v/>
      </c>
      <c r="S421" s="34"/>
      <c r="T421" s="10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76" t="str">
        <f t="shared" si="85"/>
        <v/>
      </c>
      <c r="AH421" s="76" t="str">
        <f t="shared" si="86"/>
        <v/>
      </c>
    </row>
    <row r="422" spans="1:34" ht="15" hidden="1" customHeight="1" outlineLevel="1" x14ac:dyDescent="0.25">
      <c r="A422" s="60">
        <f t="shared" si="82"/>
        <v>0</v>
      </c>
      <c r="B422" s="15">
        <f t="shared" si="87"/>
        <v>0</v>
      </c>
      <c r="C422" s="34"/>
      <c r="D422" s="10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76" t="str">
        <f t="shared" si="83"/>
        <v/>
      </c>
      <c r="R422" s="76" t="str">
        <f t="shared" si="84"/>
        <v/>
      </c>
      <c r="S422" s="34"/>
      <c r="T422" s="10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76" t="str">
        <f t="shared" si="85"/>
        <v/>
      </c>
      <c r="AH422" s="76" t="str">
        <f t="shared" si="86"/>
        <v/>
      </c>
    </row>
    <row r="423" spans="1:34" ht="15" hidden="1" customHeight="1" outlineLevel="1" x14ac:dyDescent="0.25">
      <c r="A423" s="60">
        <f t="shared" si="82"/>
        <v>0</v>
      </c>
      <c r="B423" s="15">
        <f t="shared" si="87"/>
        <v>0</v>
      </c>
      <c r="C423" s="34"/>
      <c r="D423" s="10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76" t="str">
        <f t="shared" si="83"/>
        <v/>
      </c>
      <c r="R423" s="76" t="str">
        <f t="shared" si="84"/>
        <v/>
      </c>
      <c r="S423" s="34"/>
      <c r="T423" s="10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76" t="str">
        <f t="shared" si="85"/>
        <v/>
      </c>
      <c r="AH423" s="76" t="str">
        <f t="shared" si="86"/>
        <v/>
      </c>
    </row>
    <row r="424" spans="1:34" ht="15" hidden="1" customHeight="1" outlineLevel="1" x14ac:dyDescent="0.25">
      <c r="A424" s="60">
        <f t="shared" si="82"/>
        <v>0</v>
      </c>
      <c r="B424" s="15">
        <f t="shared" si="87"/>
        <v>0</v>
      </c>
      <c r="C424" s="34"/>
      <c r="D424" s="10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76" t="str">
        <f t="shared" si="83"/>
        <v/>
      </c>
      <c r="R424" s="76" t="str">
        <f t="shared" si="84"/>
        <v/>
      </c>
      <c r="S424" s="34"/>
      <c r="T424" s="10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76" t="str">
        <f t="shared" si="85"/>
        <v/>
      </c>
      <c r="AH424" s="76" t="str">
        <f t="shared" si="86"/>
        <v/>
      </c>
    </row>
    <row r="425" spans="1:34" ht="15" hidden="1" customHeight="1" outlineLevel="1" x14ac:dyDescent="0.25">
      <c r="A425" s="60">
        <f t="shared" si="82"/>
        <v>0</v>
      </c>
      <c r="B425" s="15">
        <f t="shared" si="87"/>
        <v>0</v>
      </c>
      <c r="C425" s="34"/>
      <c r="D425" s="10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76" t="str">
        <f t="shared" si="83"/>
        <v/>
      </c>
      <c r="R425" s="76" t="str">
        <f t="shared" si="84"/>
        <v/>
      </c>
      <c r="S425" s="34"/>
      <c r="T425" s="10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76" t="str">
        <f t="shared" si="85"/>
        <v/>
      </c>
      <c r="AH425" s="76" t="str">
        <f t="shared" si="86"/>
        <v/>
      </c>
    </row>
    <row r="426" spans="1:34" ht="15" hidden="1" customHeight="1" outlineLevel="1" x14ac:dyDescent="0.25">
      <c r="A426" s="60">
        <f t="shared" si="82"/>
        <v>0</v>
      </c>
      <c r="B426" s="15">
        <f t="shared" si="87"/>
        <v>0</v>
      </c>
      <c r="C426" s="34"/>
      <c r="D426" s="10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76" t="str">
        <f t="shared" si="83"/>
        <v/>
      </c>
      <c r="R426" s="76" t="str">
        <f t="shared" si="84"/>
        <v/>
      </c>
      <c r="S426" s="34"/>
      <c r="T426" s="10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76" t="str">
        <f t="shared" si="85"/>
        <v/>
      </c>
      <c r="AH426" s="76" t="str">
        <f t="shared" si="86"/>
        <v/>
      </c>
    </row>
    <row r="427" spans="1:34" ht="15" hidden="1" customHeight="1" outlineLevel="1" x14ac:dyDescent="0.25">
      <c r="A427" s="60">
        <f t="shared" si="82"/>
        <v>0</v>
      </c>
      <c r="B427" s="15">
        <f t="shared" si="87"/>
        <v>0</v>
      </c>
      <c r="C427" s="34"/>
      <c r="D427" s="10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76" t="str">
        <f t="shared" si="83"/>
        <v/>
      </c>
      <c r="R427" s="76" t="str">
        <f t="shared" si="84"/>
        <v/>
      </c>
      <c r="S427" s="34"/>
      <c r="T427" s="10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76" t="str">
        <f t="shared" si="85"/>
        <v/>
      </c>
      <c r="AH427" s="76" t="str">
        <f t="shared" si="86"/>
        <v/>
      </c>
    </row>
    <row r="428" spans="1:34" ht="15" hidden="1" customHeight="1" outlineLevel="1" x14ac:dyDescent="0.25">
      <c r="A428" s="60">
        <f t="shared" si="82"/>
        <v>0</v>
      </c>
      <c r="B428" s="15">
        <f t="shared" si="87"/>
        <v>0</v>
      </c>
      <c r="C428" s="34"/>
      <c r="D428" s="10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76" t="str">
        <f t="shared" si="83"/>
        <v/>
      </c>
      <c r="R428" s="76" t="str">
        <f t="shared" si="84"/>
        <v/>
      </c>
      <c r="S428" s="34"/>
      <c r="T428" s="10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76" t="str">
        <f t="shared" si="85"/>
        <v/>
      </c>
      <c r="AH428" s="76" t="str">
        <f t="shared" si="86"/>
        <v/>
      </c>
    </row>
    <row r="429" spans="1:34" ht="15" hidden="1" customHeight="1" outlineLevel="1" x14ac:dyDescent="0.25">
      <c r="A429" s="60">
        <f t="shared" si="82"/>
        <v>0</v>
      </c>
      <c r="B429" s="15">
        <f t="shared" si="87"/>
        <v>0</v>
      </c>
      <c r="C429" s="34"/>
      <c r="D429" s="10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76" t="str">
        <f t="shared" si="83"/>
        <v/>
      </c>
      <c r="R429" s="76" t="str">
        <f t="shared" si="84"/>
        <v/>
      </c>
      <c r="S429" s="34"/>
      <c r="T429" s="10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76" t="str">
        <f t="shared" si="85"/>
        <v/>
      </c>
      <c r="AH429" s="76" t="str">
        <f t="shared" si="86"/>
        <v/>
      </c>
    </row>
    <row r="430" spans="1:34" ht="15" hidden="1" customHeight="1" outlineLevel="1" x14ac:dyDescent="0.25">
      <c r="A430" s="60">
        <f t="shared" si="82"/>
        <v>0</v>
      </c>
      <c r="B430" s="15">
        <f t="shared" si="87"/>
        <v>0</v>
      </c>
      <c r="C430" s="34"/>
      <c r="D430" s="10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76" t="str">
        <f t="shared" si="83"/>
        <v/>
      </c>
      <c r="R430" s="76" t="str">
        <f t="shared" si="84"/>
        <v/>
      </c>
      <c r="S430" s="34"/>
      <c r="T430" s="10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76" t="str">
        <f t="shared" si="85"/>
        <v/>
      </c>
      <c r="AH430" s="76" t="str">
        <f t="shared" si="86"/>
        <v/>
      </c>
    </row>
    <row r="431" spans="1:34" ht="15" hidden="1" customHeight="1" outlineLevel="1" x14ac:dyDescent="0.25">
      <c r="A431" s="60">
        <f t="shared" si="82"/>
        <v>0</v>
      </c>
      <c r="B431" s="15">
        <f t="shared" si="87"/>
        <v>0</v>
      </c>
      <c r="C431" s="34"/>
      <c r="D431" s="10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76" t="str">
        <f t="shared" si="83"/>
        <v/>
      </c>
      <c r="R431" s="76" t="str">
        <f t="shared" si="84"/>
        <v/>
      </c>
      <c r="S431" s="34"/>
      <c r="T431" s="10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76" t="str">
        <f t="shared" si="85"/>
        <v/>
      </c>
      <c r="AH431" s="76" t="str">
        <f t="shared" si="86"/>
        <v/>
      </c>
    </row>
    <row r="432" spans="1:34" ht="15" hidden="1" customHeight="1" outlineLevel="1" x14ac:dyDescent="0.25">
      <c r="A432" s="60">
        <f t="shared" si="82"/>
        <v>0</v>
      </c>
      <c r="B432" s="15">
        <f t="shared" si="87"/>
        <v>0</v>
      </c>
      <c r="C432" s="34"/>
      <c r="D432" s="10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76" t="str">
        <f t="shared" si="83"/>
        <v/>
      </c>
      <c r="R432" s="76" t="str">
        <f t="shared" si="84"/>
        <v/>
      </c>
      <c r="S432" s="34"/>
      <c r="T432" s="10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76" t="str">
        <f t="shared" si="85"/>
        <v/>
      </c>
      <c r="AH432" s="76" t="str">
        <f t="shared" si="86"/>
        <v/>
      </c>
    </row>
    <row r="433" spans="1:34" ht="15" hidden="1" customHeight="1" outlineLevel="1" x14ac:dyDescent="0.25">
      <c r="A433" s="60">
        <f t="shared" si="82"/>
        <v>0</v>
      </c>
      <c r="B433" s="15">
        <f t="shared" si="87"/>
        <v>0</v>
      </c>
      <c r="C433" s="34"/>
      <c r="D433" s="10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76" t="str">
        <f t="shared" si="83"/>
        <v/>
      </c>
      <c r="R433" s="76" t="str">
        <f t="shared" si="84"/>
        <v/>
      </c>
      <c r="S433" s="34"/>
      <c r="T433" s="10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76" t="str">
        <f t="shared" si="85"/>
        <v/>
      </c>
      <c r="AH433" s="76" t="str">
        <f t="shared" si="86"/>
        <v/>
      </c>
    </row>
    <row r="434" spans="1:34" ht="15" hidden="1" customHeight="1" outlineLevel="1" x14ac:dyDescent="0.25">
      <c r="A434" s="60">
        <f t="shared" si="82"/>
        <v>0</v>
      </c>
      <c r="B434" s="15">
        <f t="shared" si="87"/>
        <v>0</v>
      </c>
      <c r="C434" s="34"/>
      <c r="D434" s="10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76" t="str">
        <f t="shared" si="83"/>
        <v/>
      </c>
      <c r="R434" s="76" t="str">
        <f t="shared" si="84"/>
        <v/>
      </c>
      <c r="S434" s="34"/>
      <c r="T434" s="10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76" t="str">
        <f t="shared" si="85"/>
        <v/>
      </c>
      <c r="AH434" s="76" t="str">
        <f t="shared" si="86"/>
        <v/>
      </c>
    </row>
    <row r="435" spans="1:34" ht="15" hidden="1" customHeight="1" outlineLevel="1" x14ac:dyDescent="0.25">
      <c r="A435" s="60">
        <f t="shared" si="82"/>
        <v>0</v>
      </c>
      <c r="B435" s="15">
        <f t="shared" si="87"/>
        <v>0</v>
      </c>
      <c r="C435" s="34"/>
      <c r="D435" s="10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76" t="str">
        <f>IF(C435=0,"",IF(E435&gt;=$E$6,"+","-"))</f>
        <v/>
      </c>
      <c r="R435" s="76" t="str">
        <f t="shared" si="84"/>
        <v/>
      </c>
      <c r="S435" s="34"/>
      <c r="T435" s="10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76" t="str">
        <f t="shared" si="85"/>
        <v/>
      </c>
      <c r="AH435" s="76" t="str">
        <f t="shared" si="86"/>
        <v/>
      </c>
    </row>
    <row r="436" spans="1:34" ht="15" hidden="1" customHeight="1" x14ac:dyDescent="0.25">
      <c r="A436" s="60">
        <f t="shared" si="82"/>
        <v>0</v>
      </c>
      <c r="B436" s="124"/>
      <c r="C436" s="8" t="s">
        <v>4</v>
      </c>
      <c r="D436" s="22"/>
      <c r="E436" s="62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4"/>
      <c r="Q436" s="27">
        <f>COUNTIF(Q438:Q462,"-")</f>
        <v>0</v>
      </c>
      <c r="R436" s="27">
        <f>COUNTIF(R438:R462,"-")</f>
        <v>0</v>
      </c>
      <c r="S436" s="8" t="s">
        <v>4</v>
      </c>
      <c r="T436" s="25"/>
      <c r="U436" s="62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6"/>
      <c r="AG436" s="27">
        <f>COUNTIF(AG438:AG462,"-")</f>
        <v>0</v>
      </c>
      <c r="AH436" s="27">
        <f>COUNTIF(AH438:AH462,"-")</f>
        <v>0</v>
      </c>
    </row>
    <row r="437" spans="1:34" ht="15" hidden="1" customHeight="1" x14ac:dyDescent="0.25">
      <c r="A437" s="60">
        <f t="shared" si="82"/>
        <v>0</v>
      </c>
      <c r="B437" s="125"/>
      <c r="C437" s="8" t="s">
        <v>5</v>
      </c>
      <c r="D437" s="22"/>
      <c r="E437" s="62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4"/>
      <c r="Q437" s="27">
        <f>COUNTIF(Q438:Q462,"-")+COUNTIF(Q438:Q462,"+")</f>
        <v>0</v>
      </c>
      <c r="R437" s="27">
        <f>COUNTIF(R438:R462,"-")+COUNTIF(R438:R462,"+")</f>
        <v>0</v>
      </c>
      <c r="S437" s="8" t="s">
        <v>5</v>
      </c>
      <c r="T437" s="25"/>
      <c r="U437" s="62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6"/>
      <c r="AG437" s="27">
        <f>COUNTIF(AG438:AG462,"-")+COUNTIF(AG438:AG462,"+")</f>
        <v>0</v>
      </c>
      <c r="AH437" s="27">
        <f>COUNTIF(AH438:AH462,"-")+COUNTIF(AH438:AH462,"+")</f>
        <v>0</v>
      </c>
    </row>
    <row r="438" spans="1:34" ht="15" hidden="1" customHeight="1" outlineLevel="1" x14ac:dyDescent="0.25">
      <c r="A438" s="60">
        <f t="shared" si="82"/>
        <v>0</v>
      </c>
      <c r="B438" s="15">
        <f>B436</f>
        <v>0</v>
      </c>
      <c r="C438" s="31"/>
      <c r="D438" s="10"/>
      <c r="E438" s="32"/>
      <c r="F438" s="32"/>
      <c r="G438" s="32"/>
      <c r="H438" s="32"/>
      <c r="I438" s="32"/>
      <c r="J438" s="32"/>
      <c r="K438" s="32"/>
      <c r="L438" s="32"/>
      <c r="M438" s="32"/>
      <c r="N438" s="33"/>
      <c r="O438" s="32"/>
      <c r="P438" s="32"/>
      <c r="Q438" s="76" t="str">
        <f>IF(E438=0,"",IF(E438&gt;=$E$6,"+","-"))</f>
        <v/>
      </c>
      <c r="R438" s="76" t="str">
        <f>IF(C438&gt;0,IF(AND(F438&lt;=$F$6,G438&lt;=$G$6,H438&lt;=$H$6,I438&lt;=$I$6,J438&lt;=$J$6,K438&lt;=$K$6,L438&lt;=$L$6,M438&lt;=$M$6,N438&lt;=$N$6,O438&lt;=$O$6,P438&lt;=$P$6),"+","-"),"")</f>
        <v/>
      </c>
      <c r="S438" s="31"/>
      <c r="T438" s="10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76" t="str">
        <f>IF(U438=0,"",IF(U438&gt;=$U$6,"+","-"))</f>
        <v/>
      </c>
      <c r="AH438" s="76" t="str">
        <f>IF(S438&gt;0,IF(AND(V438&lt;=$V$6,W438&lt;=$W$6,X438&lt;=$X$6,Y438&lt;=$Y$6,Z438&lt;=$Z$6,AA438&lt;=$AA$6,AB438&lt;=$AB$6,AC438&lt;=$AC$6,AD438&lt;=$AD$6,AE438&lt;=$AE$6,AF438&lt;=$AF$6),"+","-"),"")</f>
        <v/>
      </c>
    </row>
    <row r="439" spans="1:34" ht="15" hidden="1" customHeight="1" outlineLevel="1" x14ac:dyDescent="0.25">
      <c r="A439" s="60">
        <f t="shared" si="82"/>
        <v>0</v>
      </c>
      <c r="B439" s="15">
        <f>B438</f>
        <v>0</v>
      </c>
      <c r="C439" s="31"/>
      <c r="D439" s="10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76" t="str">
        <f t="shared" ref="Q439:Q461" si="88">IF(E439=0,"",IF(E439&gt;=$E$6,"+","-"))</f>
        <v/>
      </c>
      <c r="R439" s="76" t="str">
        <f t="shared" ref="R439:R462" si="89">IF(C439&gt;0,IF(AND(F439&lt;=$F$6,G439&lt;=$G$6,H439&lt;=$H$6,I439&lt;=$I$6,J439&lt;=$J$6,K439&lt;=$K$6,L439&lt;=$L$6,M439&lt;=$M$6,N439&lt;=$N$6,O439&lt;=$O$6,P439&lt;=$P$6),"+","-"),"")</f>
        <v/>
      </c>
      <c r="S439" s="31"/>
      <c r="T439" s="10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76" t="str">
        <f t="shared" ref="AG439:AG462" si="90">IF(U439=0,"",IF(U439&gt;=$U$6,"+","-"))</f>
        <v/>
      </c>
      <c r="AH439" s="76" t="str">
        <f t="shared" ref="AH439:AH462" si="91">IF(S439&gt;0,IF(AND(V439&lt;=$V$6,W439&lt;=$W$6,X439&lt;=$X$6,Y439&lt;=$Y$6,Z439&lt;=$Z$6,AA439&lt;=$AA$6,AB439&lt;=$AB$6,AC439&lt;=$AC$6,AD439&lt;=$AD$6,AE439&lt;=$AE$6,AF439&lt;=$AF$6),"+","-"),"")</f>
        <v/>
      </c>
    </row>
    <row r="440" spans="1:34" ht="15" hidden="1" customHeight="1" outlineLevel="1" x14ac:dyDescent="0.25">
      <c r="A440" s="60">
        <f t="shared" si="82"/>
        <v>0</v>
      </c>
      <c r="B440" s="15">
        <f t="shared" ref="B440:B462" si="92">B439</f>
        <v>0</v>
      </c>
      <c r="C440" s="31"/>
      <c r="D440" s="10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76" t="str">
        <f t="shared" si="88"/>
        <v/>
      </c>
      <c r="R440" s="76" t="str">
        <f t="shared" si="89"/>
        <v/>
      </c>
      <c r="S440" s="31"/>
      <c r="T440" s="10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76" t="str">
        <f t="shared" si="90"/>
        <v/>
      </c>
      <c r="AH440" s="76" t="str">
        <f t="shared" si="91"/>
        <v/>
      </c>
    </row>
    <row r="441" spans="1:34" ht="15" hidden="1" customHeight="1" outlineLevel="1" x14ac:dyDescent="0.25">
      <c r="A441" s="60">
        <f t="shared" si="82"/>
        <v>0</v>
      </c>
      <c r="B441" s="15">
        <f t="shared" si="92"/>
        <v>0</v>
      </c>
      <c r="C441" s="31"/>
      <c r="D441" s="10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76" t="str">
        <f t="shared" si="88"/>
        <v/>
      </c>
      <c r="R441" s="76" t="str">
        <f t="shared" si="89"/>
        <v/>
      </c>
      <c r="S441" s="31"/>
      <c r="T441" s="10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76" t="str">
        <f t="shared" si="90"/>
        <v/>
      </c>
      <c r="AH441" s="76" t="str">
        <f t="shared" si="91"/>
        <v/>
      </c>
    </row>
    <row r="442" spans="1:34" ht="15" hidden="1" customHeight="1" outlineLevel="1" x14ac:dyDescent="0.25">
      <c r="A442" s="60">
        <f t="shared" si="82"/>
        <v>0</v>
      </c>
      <c r="B442" s="15">
        <f t="shared" si="92"/>
        <v>0</v>
      </c>
      <c r="C442" s="31"/>
      <c r="D442" s="10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76" t="str">
        <f t="shared" si="88"/>
        <v/>
      </c>
      <c r="R442" s="76" t="str">
        <f t="shared" si="89"/>
        <v/>
      </c>
      <c r="S442" s="31"/>
      <c r="T442" s="10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76" t="str">
        <f t="shared" si="90"/>
        <v/>
      </c>
      <c r="AH442" s="76" t="str">
        <f t="shared" si="91"/>
        <v/>
      </c>
    </row>
    <row r="443" spans="1:34" ht="15" hidden="1" customHeight="1" outlineLevel="1" x14ac:dyDescent="0.25">
      <c r="A443" s="60">
        <f t="shared" si="82"/>
        <v>0</v>
      </c>
      <c r="B443" s="15">
        <f t="shared" si="92"/>
        <v>0</v>
      </c>
      <c r="C443" s="31"/>
      <c r="D443" s="10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76" t="str">
        <f t="shared" si="88"/>
        <v/>
      </c>
      <c r="R443" s="76" t="str">
        <f t="shared" si="89"/>
        <v/>
      </c>
      <c r="S443" s="31"/>
      <c r="T443" s="10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76" t="str">
        <f t="shared" si="90"/>
        <v/>
      </c>
      <c r="AH443" s="76" t="str">
        <f t="shared" si="91"/>
        <v/>
      </c>
    </row>
    <row r="444" spans="1:34" ht="15" hidden="1" customHeight="1" outlineLevel="1" x14ac:dyDescent="0.25">
      <c r="A444" s="60">
        <f t="shared" si="82"/>
        <v>0</v>
      </c>
      <c r="B444" s="15">
        <f t="shared" si="92"/>
        <v>0</v>
      </c>
      <c r="C444" s="31"/>
      <c r="D444" s="10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76" t="str">
        <f t="shared" si="88"/>
        <v/>
      </c>
      <c r="R444" s="76" t="str">
        <f t="shared" si="89"/>
        <v/>
      </c>
      <c r="S444" s="31"/>
      <c r="T444" s="10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76" t="str">
        <f t="shared" si="90"/>
        <v/>
      </c>
      <c r="AH444" s="76" t="str">
        <f t="shared" si="91"/>
        <v/>
      </c>
    </row>
    <row r="445" spans="1:34" ht="15" hidden="1" customHeight="1" outlineLevel="1" x14ac:dyDescent="0.25">
      <c r="A445" s="60">
        <f t="shared" si="82"/>
        <v>0</v>
      </c>
      <c r="B445" s="15">
        <f t="shared" si="92"/>
        <v>0</v>
      </c>
      <c r="C445" s="34"/>
      <c r="D445" s="10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76" t="str">
        <f t="shared" si="88"/>
        <v/>
      </c>
      <c r="R445" s="76" t="str">
        <f t="shared" si="89"/>
        <v/>
      </c>
      <c r="S445" s="34"/>
      <c r="T445" s="10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76" t="str">
        <f t="shared" si="90"/>
        <v/>
      </c>
      <c r="AH445" s="76" t="str">
        <f t="shared" si="91"/>
        <v/>
      </c>
    </row>
    <row r="446" spans="1:34" ht="15" hidden="1" customHeight="1" outlineLevel="1" x14ac:dyDescent="0.25">
      <c r="A446" s="60">
        <f t="shared" si="82"/>
        <v>0</v>
      </c>
      <c r="B446" s="15">
        <f t="shared" si="92"/>
        <v>0</v>
      </c>
      <c r="C446" s="34"/>
      <c r="D446" s="10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76" t="str">
        <f t="shared" si="88"/>
        <v/>
      </c>
      <c r="R446" s="76" t="str">
        <f t="shared" si="89"/>
        <v/>
      </c>
      <c r="S446" s="34"/>
      <c r="T446" s="10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76" t="str">
        <f t="shared" si="90"/>
        <v/>
      </c>
      <c r="AH446" s="76" t="str">
        <f t="shared" si="91"/>
        <v/>
      </c>
    </row>
    <row r="447" spans="1:34" ht="15" hidden="1" customHeight="1" outlineLevel="1" x14ac:dyDescent="0.25">
      <c r="A447" s="60">
        <f t="shared" si="82"/>
        <v>0</v>
      </c>
      <c r="B447" s="15">
        <f t="shared" si="92"/>
        <v>0</v>
      </c>
      <c r="C447" s="34"/>
      <c r="D447" s="10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76" t="str">
        <f t="shared" si="88"/>
        <v/>
      </c>
      <c r="R447" s="76" t="str">
        <f t="shared" si="89"/>
        <v/>
      </c>
      <c r="S447" s="34"/>
      <c r="T447" s="10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76" t="str">
        <f t="shared" si="90"/>
        <v/>
      </c>
      <c r="AH447" s="76" t="str">
        <f t="shared" si="91"/>
        <v/>
      </c>
    </row>
    <row r="448" spans="1:34" ht="15" hidden="1" customHeight="1" outlineLevel="1" x14ac:dyDescent="0.25">
      <c r="A448" s="60">
        <f t="shared" si="82"/>
        <v>0</v>
      </c>
      <c r="B448" s="15">
        <f t="shared" si="92"/>
        <v>0</v>
      </c>
      <c r="C448" s="34"/>
      <c r="D448" s="10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76" t="str">
        <f t="shared" si="88"/>
        <v/>
      </c>
      <c r="R448" s="76" t="str">
        <f t="shared" si="89"/>
        <v/>
      </c>
      <c r="S448" s="34"/>
      <c r="T448" s="10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76" t="str">
        <f t="shared" si="90"/>
        <v/>
      </c>
      <c r="AH448" s="76" t="str">
        <f t="shared" si="91"/>
        <v/>
      </c>
    </row>
    <row r="449" spans="1:34" ht="15" hidden="1" customHeight="1" outlineLevel="1" x14ac:dyDescent="0.25">
      <c r="A449" s="60">
        <f t="shared" si="82"/>
        <v>0</v>
      </c>
      <c r="B449" s="15">
        <f t="shared" si="92"/>
        <v>0</v>
      </c>
      <c r="C449" s="34"/>
      <c r="D449" s="10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76" t="str">
        <f t="shared" si="88"/>
        <v/>
      </c>
      <c r="R449" s="76" t="str">
        <f t="shared" si="89"/>
        <v/>
      </c>
      <c r="S449" s="34"/>
      <c r="T449" s="10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76" t="str">
        <f t="shared" si="90"/>
        <v/>
      </c>
      <c r="AH449" s="76" t="str">
        <f t="shared" si="91"/>
        <v/>
      </c>
    </row>
    <row r="450" spans="1:34" ht="15" hidden="1" customHeight="1" outlineLevel="1" x14ac:dyDescent="0.25">
      <c r="A450" s="60">
        <f t="shared" si="82"/>
        <v>0</v>
      </c>
      <c r="B450" s="15">
        <f t="shared" si="92"/>
        <v>0</v>
      </c>
      <c r="C450" s="34"/>
      <c r="D450" s="10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76" t="str">
        <f t="shared" si="88"/>
        <v/>
      </c>
      <c r="R450" s="76" t="str">
        <f t="shared" si="89"/>
        <v/>
      </c>
      <c r="S450" s="34"/>
      <c r="T450" s="10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76" t="str">
        <f t="shared" si="90"/>
        <v/>
      </c>
      <c r="AH450" s="76" t="str">
        <f t="shared" si="91"/>
        <v/>
      </c>
    </row>
    <row r="451" spans="1:34" ht="15" hidden="1" customHeight="1" outlineLevel="1" x14ac:dyDescent="0.25">
      <c r="A451" s="60">
        <f t="shared" si="82"/>
        <v>0</v>
      </c>
      <c r="B451" s="15">
        <f t="shared" si="92"/>
        <v>0</v>
      </c>
      <c r="C451" s="34"/>
      <c r="D451" s="10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76" t="str">
        <f t="shared" si="88"/>
        <v/>
      </c>
      <c r="R451" s="76" t="str">
        <f t="shared" si="89"/>
        <v/>
      </c>
      <c r="S451" s="34"/>
      <c r="T451" s="10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76" t="str">
        <f t="shared" si="90"/>
        <v/>
      </c>
      <c r="AH451" s="76" t="str">
        <f t="shared" si="91"/>
        <v/>
      </c>
    </row>
    <row r="452" spans="1:34" ht="15" hidden="1" customHeight="1" outlineLevel="1" x14ac:dyDescent="0.25">
      <c r="A452" s="60">
        <f t="shared" si="82"/>
        <v>0</v>
      </c>
      <c r="B452" s="15">
        <f t="shared" si="92"/>
        <v>0</v>
      </c>
      <c r="C452" s="34"/>
      <c r="D452" s="10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76" t="str">
        <f t="shared" si="88"/>
        <v/>
      </c>
      <c r="R452" s="76" t="str">
        <f t="shared" si="89"/>
        <v/>
      </c>
      <c r="S452" s="34"/>
      <c r="T452" s="10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76" t="str">
        <f t="shared" si="90"/>
        <v/>
      </c>
      <c r="AH452" s="76" t="str">
        <f t="shared" si="91"/>
        <v/>
      </c>
    </row>
    <row r="453" spans="1:34" ht="15" hidden="1" customHeight="1" outlineLevel="1" x14ac:dyDescent="0.25">
      <c r="A453" s="60">
        <f t="shared" ref="A453:A516" si="93">IF((SUM(D453:R453)+SUM(S453:AH453))=0,0,1)</f>
        <v>0</v>
      </c>
      <c r="B453" s="15">
        <f t="shared" si="92"/>
        <v>0</v>
      </c>
      <c r="C453" s="34"/>
      <c r="D453" s="10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76" t="str">
        <f t="shared" si="88"/>
        <v/>
      </c>
      <c r="R453" s="76" t="str">
        <f t="shared" si="89"/>
        <v/>
      </c>
      <c r="S453" s="34"/>
      <c r="T453" s="10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76" t="str">
        <f t="shared" si="90"/>
        <v/>
      </c>
      <c r="AH453" s="76" t="str">
        <f t="shared" si="91"/>
        <v/>
      </c>
    </row>
    <row r="454" spans="1:34" ht="15" hidden="1" customHeight="1" outlineLevel="1" x14ac:dyDescent="0.25">
      <c r="A454" s="60">
        <f t="shared" si="93"/>
        <v>0</v>
      </c>
      <c r="B454" s="15">
        <f t="shared" si="92"/>
        <v>0</v>
      </c>
      <c r="C454" s="34"/>
      <c r="D454" s="10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76" t="str">
        <f t="shared" si="88"/>
        <v/>
      </c>
      <c r="R454" s="76" t="str">
        <f t="shared" si="89"/>
        <v/>
      </c>
      <c r="S454" s="34"/>
      <c r="T454" s="10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76" t="str">
        <f t="shared" si="90"/>
        <v/>
      </c>
      <c r="AH454" s="76" t="str">
        <f t="shared" si="91"/>
        <v/>
      </c>
    </row>
    <row r="455" spans="1:34" ht="15" hidden="1" customHeight="1" outlineLevel="1" x14ac:dyDescent="0.25">
      <c r="A455" s="60">
        <f t="shared" si="93"/>
        <v>0</v>
      </c>
      <c r="B455" s="15">
        <f t="shared" si="92"/>
        <v>0</v>
      </c>
      <c r="C455" s="34"/>
      <c r="D455" s="10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76" t="str">
        <f t="shared" si="88"/>
        <v/>
      </c>
      <c r="R455" s="76" t="str">
        <f t="shared" si="89"/>
        <v/>
      </c>
      <c r="S455" s="34"/>
      <c r="T455" s="10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76" t="str">
        <f t="shared" si="90"/>
        <v/>
      </c>
      <c r="AH455" s="76" t="str">
        <f t="shared" si="91"/>
        <v/>
      </c>
    </row>
    <row r="456" spans="1:34" ht="15" hidden="1" customHeight="1" outlineLevel="1" x14ac:dyDescent="0.25">
      <c r="A456" s="60">
        <f t="shared" si="93"/>
        <v>0</v>
      </c>
      <c r="B456" s="15">
        <f t="shared" si="92"/>
        <v>0</v>
      </c>
      <c r="C456" s="34"/>
      <c r="D456" s="10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76" t="str">
        <f t="shared" si="88"/>
        <v/>
      </c>
      <c r="R456" s="76" t="str">
        <f t="shared" si="89"/>
        <v/>
      </c>
      <c r="S456" s="34"/>
      <c r="T456" s="10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76" t="str">
        <f t="shared" si="90"/>
        <v/>
      </c>
      <c r="AH456" s="76" t="str">
        <f t="shared" si="91"/>
        <v/>
      </c>
    </row>
    <row r="457" spans="1:34" ht="15" hidden="1" customHeight="1" outlineLevel="1" x14ac:dyDescent="0.25">
      <c r="A457" s="60">
        <f t="shared" si="93"/>
        <v>0</v>
      </c>
      <c r="B457" s="15">
        <f t="shared" si="92"/>
        <v>0</v>
      </c>
      <c r="C457" s="34"/>
      <c r="D457" s="10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76" t="str">
        <f t="shared" si="88"/>
        <v/>
      </c>
      <c r="R457" s="76" t="str">
        <f t="shared" si="89"/>
        <v/>
      </c>
      <c r="S457" s="34"/>
      <c r="T457" s="10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76" t="str">
        <f t="shared" si="90"/>
        <v/>
      </c>
      <c r="AH457" s="76" t="str">
        <f t="shared" si="91"/>
        <v/>
      </c>
    </row>
    <row r="458" spans="1:34" ht="15" hidden="1" customHeight="1" outlineLevel="1" x14ac:dyDescent="0.25">
      <c r="A458" s="60">
        <f t="shared" si="93"/>
        <v>0</v>
      </c>
      <c r="B458" s="15">
        <f t="shared" si="92"/>
        <v>0</v>
      </c>
      <c r="C458" s="34"/>
      <c r="D458" s="10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76" t="str">
        <f t="shared" si="88"/>
        <v/>
      </c>
      <c r="R458" s="76" t="str">
        <f t="shared" si="89"/>
        <v/>
      </c>
      <c r="S458" s="34"/>
      <c r="T458" s="10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76" t="str">
        <f t="shared" si="90"/>
        <v/>
      </c>
      <c r="AH458" s="76" t="str">
        <f t="shared" si="91"/>
        <v/>
      </c>
    </row>
    <row r="459" spans="1:34" ht="15" hidden="1" customHeight="1" outlineLevel="1" x14ac:dyDescent="0.25">
      <c r="A459" s="60">
        <f t="shared" si="93"/>
        <v>0</v>
      </c>
      <c r="B459" s="15">
        <f t="shared" si="92"/>
        <v>0</v>
      </c>
      <c r="C459" s="34"/>
      <c r="D459" s="10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76" t="str">
        <f t="shared" si="88"/>
        <v/>
      </c>
      <c r="R459" s="76" t="str">
        <f t="shared" si="89"/>
        <v/>
      </c>
      <c r="S459" s="34"/>
      <c r="T459" s="10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76" t="str">
        <f t="shared" si="90"/>
        <v/>
      </c>
      <c r="AH459" s="76" t="str">
        <f t="shared" si="91"/>
        <v/>
      </c>
    </row>
    <row r="460" spans="1:34" ht="15" hidden="1" customHeight="1" outlineLevel="1" x14ac:dyDescent="0.25">
      <c r="A460" s="60">
        <f t="shared" si="93"/>
        <v>0</v>
      </c>
      <c r="B460" s="15">
        <f t="shared" si="92"/>
        <v>0</v>
      </c>
      <c r="C460" s="34"/>
      <c r="D460" s="10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76" t="str">
        <f t="shared" si="88"/>
        <v/>
      </c>
      <c r="R460" s="76" t="str">
        <f t="shared" si="89"/>
        <v/>
      </c>
      <c r="S460" s="34"/>
      <c r="T460" s="10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76" t="str">
        <f t="shared" si="90"/>
        <v/>
      </c>
      <c r="AH460" s="76" t="str">
        <f t="shared" si="91"/>
        <v/>
      </c>
    </row>
    <row r="461" spans="1:34" ht="15" hidden="1" customHeight="1" outlineLevel="1" x14ac:dyDescent="0.25">
      <c r="A461" s="60">
        <f t="shared" si="93"/>
        <v>0</v>
      </c>
      <c r="B461" s="15">
        <f t="shared" si="92"/>
        <v>0</v>
      </c>
      <c r="C461" s="34"/>
      <c r="D461" s="10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76" t="str">
        <f t="shared" si="88"/>
        <v/>
      </c>
      <c r="R461" s="76" t="str">
        <f t="shared" si="89"/>
        <v/>
      </c>
      <c r="S461" s="34"/>
      <c r="T461" s="10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76" t="str">
        <f t="shared" si="90"/>
        <v/>
      </c>
      <c r="AH461" s="76" t="str">
        <f t="shared" si="91"/>
        <v/>
      </c>
    </row>
    <row r="462" spans="1:34" ht="15" hidden="1" customHeight="1" outlineLevel="1" x14ac:dyDescent="0.25">
      <c r="A462" s="60">
        <f t="shared" si="93"/>
        <v>0</v>
      </c>
      <c r="B462" s="15">
        <f t="shared" si="92"/>
        <v>0</v>
      </c>
      <c r="C462" s="34"/>
      <c r="D462" s="10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76" t="str">
        <f>IF(C462=0,"",IF(E462&gt;=$E$6,"+","-"))</f>
        <v/>
      </c>
      <c r="R462" s="76" t="str">
        <f t="shared" si="89"/>
        <v/>
      </c>
      <c r="S462" s="34"/>
      <c r="T462" s="10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76" t="str">
        <f t="shared" si="90"/>
        <v/>
      </c>
      <c r="AH462" s="76" t="str">
        <f t="shared" si="91"/>
        <v/>
      </c>
    </row>
    <row r="463" spans="1:34" ht="15" hidden="1" customHeight="1" x14ac:dyDescent="0.25">
      <c r="A463" s="60">
        <f t="shared" si="93"/>
        <v>0</v>
      </c>
      <c r="B463" s="124"/>
      <c r="C463" s="8" t="s">
        <v>4</v>
      </c>
      <c r="D463" s="22"/>
      <c r="E463" s="62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4"/>
      <c r="Q463" s="27">
        <f>COUNTIF(Q465:Q489,"-")</f>
        <v>0</v>
      </c>
      <c r="R463" s="27">
        <f>COUNTIF(R465:R489,"-")</f>
        <v>0</v>
      </c>
      <c r="S463" s="8" t="s">
        <v>4</v>
      </c>
      <c r="T463" s="25"/>
      <c r="U463" s="62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6"/>
      <c r="AG463" s="27">
        <f>COUNTIF(AG465:AG489,"-")</f>
        <v>0</v>
      </c>
      <c r="AH463" s="27">
        <f>COUNTIF(AH465:AH489,"-")</f>
        <v>0</v>
      </c>
    </row>
    <row r="464" spans="1:34" ht="15" hidden="1" customHeight="1" x14ac:dyDescent="0.25">
      <c r="A464" s="60">
        <f t="shared" si="93"/>
        <v>0</v>
      </c>
      <c r="B464" s="125"/>
      <c r="C464" s="8" t="s">
        <v>5</v>
      </c>
      <c r="D464" s="22"/>
      <c r="E464" s="62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4"/>
      <c r="Q464" s="27">
        <f>COUNTIF(Q465:Q489,"-")+COUNTIF(Q465:Q489,"+")</f>
        <v>0</v>
      </c>
      <c r="R464" s="27">
        <f>COUNTIF(R465:R489,"-")+COUNTIF(R465:R489,"+")</f>
        <v>0</v>
      </c>
      <c r="S464" s="8" t="s">
        <v>5</v>
      </c>
      <c r="T464" s="25"/>
      <c r="U464" s="62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6"/>
      <c r="AG464" s="27">
        <f>COUNTIF(AG465:AG489,"-")+COUNTIF(AG465:AG489,"+")</f>
        <v>0</v>
      </c>
      <c r="AH464" s="27">
        <f>COUNTIF(AH465:AH489,"-")+COUNTIF(AH465:AH489,"+")</f>
        <v>0</v>
      </c>
    </row>
    <row r="465" spans="1:34" ht="15" hidden="1" customHeight="1" outlineLevel="1" x14ac:dyDescent="0.25">
      <c r="A465" s="60">
        <f t="shared" si="93"/>
        <v>0</v>
      </c>
      <c r="B465" s="15">
        <f>B463</f>
        <v>0</v>
      </c>
      <c r="C465" s="31"/>
      <c r="D465" s="10"/>
      <c r="E465" s="32"/>
      <c r="F465" s="32"/>
      <c r="G465" s="32"/>
      <c r="H465" s="32"/>
      <c r="I465" s="32"/>
      <c r="J465" s="32"/>
      <c r="K465" s="32"/>
      <c r="L465" s="32"/>
      <c r="M465" s="32"/>
      <c r="N465" s="33"/>
      <c r="O465" s="32"/>
      <c r="P465" s="32"/>
      <c r="Q465" s="76" t="str">
        <f>IF(E465=0,"",IF(E465&gt;=$E$6,"+","-"))</f>
        <v/>
      </c>
      <c r="R465" s="76" t="str">
        <f>IF(C465&gt;0,IF(AND(F465&lt;=$F$6,G465&lt;=$G$6,H465&lt;=$H$6,I465&lt;=$I$6,J465&lt;=$J$6,K465&lt;=$K$6,L465&lt;=$L$6,M465&lt;=$M$6,N465&lt;=$N$6,O465&lt;=$O$6,P465&lt;=$P$6),"+","-"),"")</f>
        <v/>
      </c>
      <c r="S465" s="31"/>
      <c r="T465" s="10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76" t="str">
        <f>IF(U465=0,"",IF(U465&gt;=$U$6,"+","-"))</f>
        <v/>
      </c>
      <c r="AH465" s="76" t="str">
        <f>IF(S465&gt;0,IF(AND(V465&lt;=$V$6,W465&lt;=$W$6,X465&lt;=$X$6,Y465&lt;=$Y$6,Z465&lt;=$Z$6,AA465&lt;=$AA$6,AB465&lt;=$AB$6,AC465&lt;=$AC$6,AD465&lt;=$AD$6,AE465&lt;=$AE$6,AF465&lt;=$AF$6),"+","-"),"")</f>
        <v/>
      </c>
    </row>
    <row r="466" spans="1:34" ht="15" hidden="1" customHeight="1" outlineLevel="1" x14ac:dyDescent="0.25">
      <c r="A466" s="60">
        <f t="shared" si="93"/>
        <v>0</v>
      </c>
      <c r="B466" s="15">
        <f>B465</f>
        <v>0</v>
      </c>
      <c r="C466" s="31"/>
      <c r="D466" s="10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76" t="str">
        <f t="shared" ref="Q466:Q488" si="94">IF(E466=0,"",IF(E466&gt;=$E$6,"+","-"))</f>
        <v/>
      </c>
      <c r="R466" s="76" t="str">
        <f t="shared" ref="R466:R489" si="95">IF(C466&gt;0,IF(AND(F466&lt;=$F$6,G466&lt;=$G$6,H466&lt;=$H$6,I466&lt;=$I$6,J466&lt;=$J$6,K466&lt;=$K$6,L466&lt;=$L$6,M466&lt;=$M$6,N466&lt;=$N$6,O466&lt;=$O$6,P466&lt;=$P$6),"+","-"),"")</f>
        <v/>
      </c>
      <c r="S466" s="31"/>
      <c r="T466" s="10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76" t="str">
        <f t="shared" ref="AG466:AG489" si="96">IF(U466=0,"",IF(U466&gt;=$U$6,"+","-"))</f>
        <v/>
      </c>
      <c r="AH466" s="76" t="str">
        <f t="shared" ref="AH466:AH489" si="97">IF(S466&gt;0,IF(AND(V466&lt;=$V$6,W466&lt;=$W$6,X466&lt;=$X$6,Y466&lt;=$Y$6,Z466&lt;=$Z$6,AA466&lt;=$AA$6,AB466&lt;=$AB$6,AC466&lt;=$AC$6,AD466&lt;=$AD$6,AE466&lt;=$AE$6,AF466&lt;=$AF$6),"+","-"),"")</f>
        <v/>
      </c>
    </row>
    <row r="467" spans="1:34" ht="15" hidden="1" customHeight="1" outlineLevel="1" x14ac:dyDescent="0.25">
      <c r="A467" s="60">
        <f t="shared" si="93"/>
        <v>0</v>
      </c>
      <c r="B467" s="15">
        <f t="shared" ref="B467:B489" si="98">B466</f>
        <v>0</v>
      </c>
      <c r="C467" s="31"/>
      <c r="D467" s="10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76" t="str">
        <f t="shared" si="94"/>
        <v/>
      </c>
      <c r="R467" s="76" t="str">
        <f t="shared" si="95"/>
        <v/>
      </c>
      <c r="S467" s="31"/>
      <c r="T467" s="10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76" t="str">
        <f t="shared" si="96"/>
        <v/>
      </c>
      <c r="AH467" s="76" t="str">
        <f t="shared" si="97"/>
        <v/>
      </c>
    </row>
    <row r="468" spans="1:34" ht="15" hidden="1" customHeight="1" outlineLevel="1" x14ac:dyDescent="0.25">
      <c r="A468" s="60">
        <f t="shared" si="93"/>
        <v>0</v>
      </c>
      <c r="B468" s="15">
        <f t="shared" si="98"/>
        <v>0</v>
      </c>
      <c r="C468" s="31"/>
      <c r="D468" s="10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76" t="str">
        <f t="shared" si="94"/>
        <v/>
      </c>
      <c r="R468" s="76" t="str">
        <f t="shared" si="95"/>
        <v/>
      </c>
      <c r="S468" s="31"/>
      <c r="T468" s="10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76" t="str">
        <f t="shared" si="96"/>
        <v/>
      </c>
      <c r="AH468" s="76" t="str">
        <f t="shared" si="97"/>
        <v/>
      </c>
    </row>
    <row r="469" spans="1:34" ht="15" hidden="1" customHeight="1" outlineLevel="1" x14ac:dyDescent="0.25">
      <c r="A469" s="60">
        <f t="shared" si="93"/>
        <v>0</v>
      </c>
      <c r="B469" s="15">
        <f t="shared" si="98"/>
        <v>0</v>
      </c>
      <c r="C469" s="31"/>
      <c r="D469" s="10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76" t="str">
        <f t="shared" si="94"/>
        <v/>
      </c>
      <c r="R469" s="76" t="str">
        <f t="shared" si="95"/>
        <v/>
      </c>
      <c r="S469" s="31"/>
      <c r="T469" s="10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76" t="str">
        <f t="shared" si="96"/>
        <v/>
      </c>
      <c r="AH469" s="76" t="str">
        <f t="shared" si="97"/>
        <v/>
      </c>
    </row>
    <row r="470" spans="1:34" ht="15" hidden="1" customHeight="1" outlineLevel="1" x14ac:dyDescent="0.25">
      <c r="A470" s="60">
        <f t="shared" si="93"/>
        <v>0</v>
      </c>
      <c r="B470" s="15">
        <f t="shared" si="98"/>
        <v>0</v>
      </c>
      <c r="C470" s="31"/>
      <c r="D470" s="10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76" t="str">
        <f t="shared" si="94"/>
        <v/>
      </c>
      <c r="R470" s="76" t="str">
        <f t="shared" si="95"/>
        <v/>
      </c>
      <c r="S470" s="31"/>
      <c r="T470" s="10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76" t="str">
        <f t="shared" si="96"/>
        <v/>
      </c>
      <c r="AH470" s="76" t="str">
        <f t="shared" si="97"/>
        <v/>
      </c>
    </row>
    <row r="471" spans="1:34" ht="15" hidden="1" customHeight="1" outlineLevel="1" x14ac:dyDescent="0.25">
      <c r="A471" s="60">
        <f t="shared" si="93"/>
        <v>0</v>
      </c>
      <c r="B471" s="15">
        <f t="shared" si="98"/>
        <v>0</v>
      </c>
      <c r="C471" s="31"/>
      <c r="D471" s="10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76" t="str">
        <f t="shared" si="94"/>
        <v/>
      </c>
      <c r="R471" s="76" t="str">
        <f t="shared" si="95"/>
        <v/>
      </c>
      <c r="S471" s="31"/>
      <c r="T471" s="10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76" t="str">
        <f t="shared" si="96"/>
        <v/>
      </c>
      <c r="AH471" s="76" t="str">
        <f t="shared" si="97"/>
        <v/>
      </c>
    </row>
    <row r="472" spans="1:34" ht="15" hidden="1" customHeight="1" outlineLevel="1" x14ac:dyDescent="0.25">
      <c r="A472" s="60">
        <f t="shared" si="93"/>
        <v>0</v>
      </c>
      <c r="B472" s="15">
        <f t="shared" si="98"/>
        <v>0</v>
      </c>
      <c r="C472" s="34"/>
      <c r="D472" s="10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76" t="str">
        <f t="shared" si="94"/>
        <v/>
      </c>
      <c r="R472" s="76" t="str">
        <f t="shared" si="95"/>
        <v/>
      </c>
      <c r="S472" s="34"/>
      <c r="T472" s="10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76" t="str">
        <f t="shared" si="96"/>
        <v/>
      </c>
      <c r="AH472" s="76" t="str">
        <f t="shared" si="97"/>
        <v/>
      </c>
    </row>
    <row r="473" spans="1:34" ht="15" hidden="1" customHeight="1" outlineLevel="1" x14ac:dyDescent="0.25">
      <c r="A473" s="60">
        <f t="shared" si="93"/>
        <v>0</v>
      </c>
      <c r="B473" s="15">
        <f t="shared" si="98"/>
        <v>0</v>
      </c>
      <c r="C473" s="34"/>
      <c r="D473" s="10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76" t="str">
        <f t="shared" si="94"/>
        <v/>
      </c>
      <c r="R473" s="76" t="str">
        <f t="shared" si="95"/>
        <v/>
      </c>
      <c r="S473" s="34"/>
      <c r="T473" s="10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76" t="str">
        <f t="shared" si="96"/>
        <v/>
      </c>
      <c r="AH473" s="76" t="str">
        <f t="shared" si="97"/>
        <v/>
      </c>
    </row>
    <row r="474" spans="1:34" ht="15" hidden="1" customHeight="1" outlineLevel="1" x14ac:dyDescent="0.25">
      <c r="A474" s="60">
        <f t="shared" si="93"/>
        <v>0</v>
      </c>
      <c r="B474" s="15">
        <f t="shared" si="98"/>
        <v>0</v>
      </c>
      <c r="C474" s="34"/>
      <c r="D474" s="10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76" t="str">
        <f t="shared" si="94"/>
        <v/>
      </c>
      <c r="R474" s="76" t="str">
        <f t="shared" si="95"/>
        <v/>
      </c>
      <c r="S474" s="34"/>
      <c r="T474" s="10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76" t="str">
        <f t="shared" si="96"/>
        <v/>
      </c>
      <c r="AH474" s="76" t="str">
        <f t="shared" si="97"/>
        <v/>
      </c>
    </row>
    <row r="475" spans="1:34" ht="15" hidden="1" customHeight="1" outlineLevel="1" x14ac:dyDescent="0.25">
      <c r="A475" s="60">
        <f t="shared" si="93"/>
        <v>0</v>
      </c>
      <c r="B475" s="15">
        <f t="shared" si="98"/>
        <v>0</v>
      </c>
      <c r="C475" s="34"/>
      <c r="D475" s="10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76" t="str">
        <f t="shared" si="94"/>
        <v/>
      </c>
      <c r="R475" s="76" t="str">
        <f t="shared" si="95"/>
        <v/>
      </c>
      <c r="S475" s="34"/>
      <c r="T475" s="10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76" t="str">
        <f t="shared" si="96"/>
        <v/>
      </c>
      <c r="AH475" s="76" t="str">
        <f t="shared" si="97"/>
        <v/>
      </c>
    </row>
    <row r="476" spans="1:34" ht="15" hidden="1" customHeight="1" outlineLevel="1" x14ac:dyDescent="0.25">
      <c r="A476" s="60">
        <f t="shared" si="93"/>
        <v>0</v>
      </c>
      <c r="B476" s="15">
        <f t="shared" si="98"/>
        <v>0</v>
      </c>
      <c r="C476" s="34"/>
      <c r="D476" s="10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76" t="str">
        <f t="shared" si="94"/>
        <v/>
      </c>
      <c r="R476" s="76" t="str">
        <f t="shared" si="95"/>
        <v/>
      </c>
      <c r="S476" s="34"/>
      <c r="T476" s="10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76" t="str">
        <f t="shared" si="96"/>
        <v/>
      </c>
      <c r="AH476" s="76" t="str">
        <f t="shared" si="97"/>
        <v/>
      </c>
    </row>
    <row r="477" spans="1:34" ht="15" hidden="1" customHeight="1" outlineLevel="1" x14ac:dyDescent="0.25">
      <c r="A477" s="60">
        <f t="shared" si="93"/>
        <v>0</v>
      </c>
      <c r="B477" s="15">
        <f t="shared" si="98"/>
        <v>0</v>
      </c>
      <c r="C477" s="34"/>
      <c r="D477" s="10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76" t="str">
        <f t="shared" si="94"/>
        <v/>
      </c>
      <c r="R477" s="76" t="str">
        <f t="shared" si="95"/>
        <v/>
      </c>
      <c r="S477" s="34"/>
      <c r="T477" s="10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76" t="str">
        <f t="shared" si="96"/>
        <v/>
      </c>
      <c r="AH477" s="76" t="str">
        <f t="shared" si="97"/>
        <v/>
      </c>
    </row>
    <row r="478" spans="1:34" ht="15" hidden="1" customHeight="1" outlineLevel="1" x14ac:dyDescent="0.25">
      <c r="A478" s="60">
        <f t="shared" si="93"/>
        <v>0</v>
      </c>
      <c r="B478" s="15">
        <f t="shared" si="98"/>
        <v>0</v>
      </c>
      <c r="C478" s="34"/>
      <c r="D478" s="10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76" t="str">
        <f t="shared" si="94"/>
        <v/>
      </c>
      <c r="R478" s="76" t="str">
        <f t="shared" si="95"/>
        <v/>
      </c>
      <c r="S478" s="34"/>
      <c r="T478" s="10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76" t="str">
        <f t="shared" si="96"/>
        <v/>
      </c>
      <c r="AH478" s="76" t="str">
        <f t="shared" si="97"/>
        <v/>
      </c>
    </row>
    <row r="479" spans="1:34" ht="15" hidden="1" customHeight="1" outlineLevel="1" x14ac:dyDescent="0.25">
      <c r="A479" s="60">
        <f t="shared" si="93"/>
        <v>0</v>
      </c>
      <c r="B479" s="15">
        <f t="shared" si="98"/>
        <v>0</v>
      </c>
      <c r="C479" s="34"/>
      <c r="D479" s="10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76" t="str">
        <f t="shared" si="94"/>
        <v/>
      </c>
      <c r="R479" s="76" t="str">
        <f t="shared" si="95"/>
        <v/>
      </c>
      <c r="S479" s="34"/>
      <c r="T479" s="10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76" t="str">
        <f t="shared" si="96"/>
        <v/>
      </c>
      <c r="AH479" s="76" t="str">
        <f t="shared" si="97"/>
        <v/>
      </c>
    </row>
    <row r="480" spans="1:34" ht="15" hidden="1" customHeight="1" outlineLevel="1" x14ac:dyDescent="0.25">
      <c r="A480" s="60">
        <f t="shared" si="93"/>
        <v>0</v>
      </c>
      <c r="B480" s="15">
        <f t="shared" si="98"/>
        <v>0</v>
      </c>
      <c r="C480" s="34"/>
      <c r="D480" s="10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76" t="str">
        <f t="shared" si="94"/>
        <v/>
      </c>
      <c r="R480" s="76" t="str">
        <f t="shared" si="95"/>
        <v/>
      </c>
      <c r="S480" s="34"/>
      <c r="T480" s="10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76" t="str">
        <f t="shared" si="96"/>
        <v/>
      </c>
      <c r="AH480" s="76" t="str">
        <f t="shared" si="97"/>
        <v/>
      </c>
    </row>
    <row r="481" spans="1:34" ht="15" hidden="1" customHeight="1" outlineLevel="1" x14ac:dyDescent="0.25">
      <c r="A481" s="60">
        <f t="shared" si="93"/>
        <v>0</v>
      </c>
      <c r="B481" s="15">
        <f t="shared" si="98"/>
        <v>0</v>
      </c>
      <c r="C481" s="34"/>
      <c r="D481" s="10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76" t="str">
        <f t="shared" si="94"/>
        <v/>
      </c>
      <c r="R481" s="76" t="str">
        <f t="shared" si="95"/>
        <v/>
      </c>
      <c r="S481" s="34"/>
      <c r="T481" s="10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76" t="str">
        <f t="shared" si="96"/>
        <v/>
      </c>
      <c r="AH481" s="76" t="str">
        <f t="shared" si="97"/>
        <v/>
      </c>
    </row>
    <row r="482" spans="1:34" ht="15" hidden="1" customHeight="1" outlineLevel="1" x14ac:dyDescent="0.25">
      <c r="A482" s="60">
        <f t="shared" si="93"/>
        <v>0</v>
      </c>
      <c r="B482" s="15">
        <f t="shared" si="98"/>
        <v>0</v>
      </c>
      <c r="C482" s="34"/>
      <c r="D482" s="10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76" t="str">
        <f t="shared" si="94"/>
        <v/>
      </c>
      <c r="R482" s="76" t="str">
        <f t="shared" si="95"/>
        <v/>
      </c>
      <c r="S482" s="34"/>
      <c r="T482" s="10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76" t="str">
        <f t="shared" si="96"/>
        <v/>
      </c>
      <c r="AH482" s="76" t="str">
        <f t="shared" si="97"/>
        <v/>
      </c>
    </row>
    <row r="483" spans="1:34" ht="15" hidden="1" customHeight="1" outlineLevel="1" x14ac:dyDescent="0.25">
      <c r="A483" s="60">
        <f t="shared" si="93"/>
        <v>0</v>
      </c>
      <c r="B483" s="15">
        <f t="shared" si="98"/>
        <v>0</v>
      </c>
      <c r="C483" s="34"/>
      <c r="D483" s="10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76" t="str">
        <f t="shared" si="94"/>
        <v/>
      </c>
      <c r="R483" s="76" t="str">
        <f t="shared" si="95"/>
        <v/>
      </c>
      <c r="S483" s="34"/>
      <c r="T483" s="10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76" t="str">
        <f t="shared" si="96"/>
        <v/>
      </c>
      <c r="AH483" s="76" t="str">
        <f t="shared" si="97"/>
        <v/>
      </c>
    </row>
    <row r="484" spans="1:34" ht="15" hidden="1" customHeight="1" outlineLevel="1" x14ac:dyDescent="0.25">
      <c r="A484" s="60">
        <f t="shared" si="93"/>
        <v>0</v>
      </c>
      <c r="B484" s="15">
        <f t="shared" si="98"/>
        <v>0</v>
      </c>
      <c r="C484" s="34"/>
      <c r="D484" s="10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76" t="str">
        <f t="shared" si="94"/>
        <v/>
      </c>
      <c r="R484" s="76" t="str">
        <f t="shared" si="95"/>
        <v/>
      </c>
      <c r="S484" s="34"/>
      <c r="T484" s="10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76" t="str">
        <f t="shared" si="96"/>
        <v/>
      </c>
      <c r="AH484" s="76" t="str">
        <f t="shared" si="97"/>
        <v/>
      </c>
    </row>
    <row r="485" spans="1:34" ht="15" hidden="1" customHeight="1" outlineLevel="1" x14ac:dyDescent="0.25">
      <c r="A485" s="60">
        <f t="shared" si="93"/>
        <v>0</v>
      </c>
      <c r="B485" s="15">
        <f t="shared" si="98"/>
        <v>0</v>
      </c>
      <c r="C485" s="34"/>
      <c r="D485" s="10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76" t="str">
        <f t="shared" si="94"/>
        <v/>
      </c>
      <c r="R485" s="76" t="str">
        <f t="shared" si="95"/>
        <v/>
      </c>
      <c r="S485" s="34"/>
      <c r="T485" s="10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76" t="str">
        <f t="shared" si="96"/>
        <v/>
      </c>
      <c r="AH485" s="76" t="str">
        <f t="shared" si="97"/>
        <v/>
      </c>
    </row>
    <row r="486" spans="1:34" ht="15" hidden="1" customHeight="1" outlineLevel="1" x14ac:dyDescent="0.25">
      <c r="A486" s="60">
        <f t="shared" si="93"/>
        <v>0</v>
      </c>
      <c r="B486" s="15">
        <f t="shared" si="98"/>
        <v>0</v>
      </c>
      <c r="C486" s="34"/>
      <c r="D486" s="10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76" t="str">
        <f t="shared" si="94"/>
        <v/>
      </c>
      <c r="R486" s="76" t="str">
        <f t="shared" si="95"/>
        <v/>
      </c>
      <c r="S486" s="34"/>
      <c r="T486" s="10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76" t="str">
        <f t="shared" si="96"/>
        <v/>
      </c>
      <c r="AH486" s="76" t="str">
        <f t="shared" si="97"/>
        <v/>
      </c>
    </row>
    <row r="487" spans="1:34" ht="15" hidden="1" customHeight="1" outlineLevel="1" x14ac:dyDescent="0.25">
      <c r="A487" s="60">
        <f t="shared" si="93"/>
        <v>0</v>
      </c>
      <c r="B487" s="15">
        <f t="shared" si="98"/>
        <v>0</v>
      </c>
      <c r="C487" s="34"/>
      <c r="D487" s="10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76" t="str">
        <f t="shared" si="94"/>
        <v/>
      </c>
      <c r="R487" s="76" t="str">
        <f t="shared" si="95"/>
        <v/>
      </c>
      <c r="S487" s="34"/>
      <c r="T487" s="10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76" t="str">
        <f t="shared" si="96"/>
        <v/>
      </c>
      <c r="AH487" s="76" t="str">
        <f t="shared" si="97"/>
        <v/>
      </c>
    </row>
    <row r="488" spans="1:34" ht="15" hidden="1" customHeight="1" outlineLevel="1" x14ac:dyDescent="0.25">
      <c r="A488" s="60">
        <f t="shared" si="93"/>
        <v>0</v>
      </c>
      <c r="B488" s="15">
        <f t="shared" si="98"/>
        <v>0</v>
      </c>
      <c r="C488" s="34"/>
      <c r="D488" s="10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76" t="str">
        <f t="shared" si="94"/>
        <v/>
      </c>
      <c r="R488" s="76" t="str">
        <f t="shared" si="95"/>
        <v/>
      </c>
      <c r="S488" s="34"/>
      <c r="T488" s="10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76" t="str">
        <f t="shared" si="96"/>
        <v/>
      </c>
      <c r="AH488" s="76" t="str">
        <f t="shared" si="97"/>
        <v/>
      </c>
    </row>
    <row r="489" spans="1:34" ht="15" hidden="1" customHeight="1" outlineLevel="1" x14ac:dyDescent="0.25">
      <c r="A489" s="60">
        <f t="shared" si="93"/>
        <v>0</v>
      </c>
      <c r="B489" s="15">
        <f t="shared" si="98"/>
        <v>0</v>
      </c>
      <c r="C489" s="34"/>
      <c r="D489" s="10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76" t="str">
        <f>IF(C489=0,"",IF(E489&gt;=$E$6,"+","-"))</f>
        <v/>
      </c>
      <c r="R489" s="76" t="str">
        <f t="shared" si="95"/>
        <v/>
      </c>
      <c r="S489" s="34"/>
      <c r="T489" s="10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76" t="str">
        <f t="shared" si="96"/>
        <v/>
      </c>
      <c r="AH489" s="76" t="str">
        <f t="shared" si="97"/>
        <v/>
      </c>
    </row>
    <row r="490" spans="1:34" ht="15" hidden="1" customHeight="1" x14ac:dyDescent="0.25">
      <c r="A490" s="60">
        <f t="shared" si="93"/>
        <v>0</v>
      </c>
      <c r="B490" s="124"/>
      <c r="C490" s="8" t="s">
        <v>4</v>
      </c>
      <c r="D490" s="22"/>
      <c r="E490" s="62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4"/>
      <c r="Q490" s="27">
        <f>COUNTIF(Q492:Q516,"-")</f>
        <v>0</v>
      </c>
      <c r="R490" s="27">
        <f>COUNTIF(R492:R516,"-")</f>
        <v>0</v>
      </c>
      <c r="S490" s="8" t="s">
        <v>4</v>
      </c>
      <c r="T490" s="25"/>
      <c r="U490" s="62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6"/>
      <c r="AG490" s="27">
        <f>COUNTIF(AG492:AG516,"-")</f>
        <v>0</v>
      </c>
      <c r="AH490" s="27">
        <f>COUNTIF(AH492:AH516,"-")</f>
        <v>0</v>
      </c>
    </row>
    <row r="491" spans="1:34" ht="15" hidden="1" customHeight="1" x14ac:dyDescent="0.25">
      <c r="A491" s="60">
        <f t="shared" si="93"/>
        <v>0</v>
      </c>
      <c r="B491" s="125"/>
      <c r="C491" s="8" t="s">
        <v>5</v>
      </c>
      <c r="D491" s="22"/>
      <c r="E491" s="62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4"/>
      <c r="Q491" s="27">
        <f>COUNTIF(Q492:Q516,"-")+COUNTIF(Q492:Q516,"+")</f>
        <v>0</v>
      </c>
      <c r="R491" s="27">
        <f>COUNTIF(R492:R516,"-")+COUNTIF(R492:R516,"+")</f>
        <v>0</v>
      </c>
      <c r="S491" s="8" t="s">
        <v>5</v>
      </c>
      <c r="T491" s="25"/>
      <c r="U491" s="62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6"/>
      <c r="AG491" s="27">
        <f>COUNTIF(AG492:AG516,"-")+COUNTIF(AG492:AG516,"+")</f>
        <v>0</v>
      </c>
      <c r="AH491" s="27">
        <f>COUNTIF(AH492:AH516,"-")+COUNTIF(AH492:AH516,"+")</f>
        <v>0</v>
      </c>
    </row>
    <row r="492" spans="1:34" ht="15" hidden="1" customHeight="1" outlineLevel="1" x14ac:dyDescent="0.25">
      <c r="A492" s="60">
        <f t="shared" si="93"/>
        <v>0</v>
      </c>
      <c r="B492" s="15">
        <f>B490</f>
        <v>0</v>
      </c>
      <c r="C492" s="31"/>
      <c r="D492" s="10"/>
      <c r="E492" s="32"/>
      <c r="F492" s="32"/>
      <c r="G492" s="32"/>
      <c r="H492" s="32"/>
      <c r="I492" s="32"/>
      <c r="J492" s="32"/>
      <c r="K492" s="32"/>
      <c r="L492" s="32"/>
      <c r="M492" s="32"/>
      <c r="N492" s="33"/>
      <c r="O492" s="32"/>
      <c r="P492" s="32"/>
      <c r="Q492" s="76" t="str">
        <f>IF(E492=0,"",IF(E492&gt;=$E$6,"+","-"))</f>
        <v/>
      </c>
      <c r="R492" s="76" t="str">
        <f>IF(C492&gt;0,IF(AND(F492&lt;=$F$6,G492&lt;=$G$6,H492&lt;=$H$6,I492&lt;=$I$6,J492&lt;=$J$6,K492&lt;=$K$6,L492&lt;=$L$6,M492&lt;=$M$6,N492&lt;=$N$6,O492&lt;=$O$6,P492&lt;=$P$6),"+","-"),"")</f>
        <v/>
      </c>
      <c r="S492" s="31"/>
      <c r="T492" s="10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76" t="str">
        <f>IF(U492=0,"",IF(U492&gt;=$U$6,"+","-"))</f>
        <v/>
      </c>
      <c r="AH492" s="76" t="str">
        <f>IF(S492&gt;0,IF(AND(V492&lt;=$V$6,W492&lt;=$W$6,X492&lt;=$X$6,Y492&lt;=$Y$6,Z492&lt;=$Z$6,AA492&lt;=$AA$6,AB492&lt;=$AB$6,AC492&lt;=$AC$6,AD492&lt;=$AD$6,AE492&lt;=$AE$6,AF492&lt;=$AF$6),"+","-"),"")</f>
        <v/>
      </c>
    </row>
    <row r="493" spans="1:34" ht="15" hidden="1" customHeight="1" outlineLevel="1" x14ac:dyDescent="0.25">
      <c r="A493" s="60">
        <f t="shared" si="93"/>
        <v>0</v>
      </c>
      <c r="B493" s="15">
        <f>B492</f>
        <v>0</v>
      </c>
      <c r="C493" s="31"/>
      <c r="D493" s="10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76" t="str">
        <f t="shared" ref="Q493:Q515" si="99">IF(E493=0,"",IF(E493&gt;=$E$6,"+","-"))</f>
        <v/>
      </c>
      <c r="R493" s="76" t="str">
        <f t="shared" ref="R493:R516" si="100">IF(C493&gt;0,IF(AND(F493&lt;=$F$6,G493&lt;=$G$6,H493&lt;=$H$6,I493&lt;=$I$6,J493&lt;=$J$6,K493&lt;=$K$6,L493&lt;=$L$6,M493&lt;=$M$6,N493&lt;=$N$6,O493&lt;=$O$6,P493&lt;=$P$6),"+","-"),"")</f>
        <v/>
      </c>
      <c r="S493" s="31"/>
      <c r="T493" s="10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76" t="str">
        <f t="shared" ref="AG493:AG516" si="101">IF(U493=0,"",IF(U493&gt;=$U$6,"+","-"))</f>
        <v/>
      </c>
      <c r="AH493" s="76" t="str">
        <f t="shared" ref="AH493:AH516" si="102">IF(S493&gt;0,IF(AND(V493&lt;=$V$6,W493&lt;=$W$6,X493&lt;=$X$6,Y493&lt;=$Y$6,Z493&lt;=$Z$6,AA493&lt;=$AA$6,AB493&lt;=$AB$6,AC493&lt;=$AC$6,AD493&lt;=$AD$6,AE493&lt;=$AE$6,AF493&lt;=$AF$6),"+","-"),"")</f>
        <v/>
      </c>
    </row>
    <row r="494" spans="1:34" ht="15" hidden="1" customHeight="1" outlineLevel="1" x14ac:dyDescent="0.25">
      <c r="A494" s="60">
        <f t="shared" si="93"/>
        <v>0</v>
      </c>
      <c r="B494" s="15">
        <f t="shared" ref="B494:B516" si="103">B493</f>
        <v>0</v>
      </c>
      <c r="C494" s="31"/>
      <c r="D494" s="10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76" t="str">
        <f t="shared" si="99"/>
        <v/>
      </c>
      <c r="R494" s="76" t="str">
        <f t="shared" si="100"/>
        <v/>
      </c>
      <c r="S494" s="31"/>
      <c r="T494" s="10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76" t="str">
        <f t="shared" si="101"/>
        <v/>
      </c>
      <c r="AH494" s="76" t="str">
        <f t="shared" si="102"/>
        <v/>
      </c>
    </row>
    <row r="495" spans="1:34" ht="15" hidden="1" customHeight="1" outlineLevel="1" x14ac:dyDescent="0.25">
      <c r="A495" s="60">
        <f t="shared" si="93"/>
        <v>0</v>
      </c>
      <c r="B495" s="15">
        <f t="shared" si="103"/>
        <v>0</v>
      </c>
      <c r="C495" s="31"/>
      <c r="D495" s="10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76" t="str">
        <f t="shared" si="99"/>
        <v/>
      </c>
      <c r="R495" s="76" t="str">
        <f t="shared" si="100"/>
        <v/>
      </c>
      <c r="S495" s="31"/>
      <c r="T495" s="10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76" t="str">
        <f t="shared" si="101"/>
        <v/>
      </c>
      <c r="AH495" s="76" t="str">
        <f t="shared" si="102"/>
        <v/>
      </c>
    </row>
    <row r="496" spans="1:34" ht="15" hidden="1" customHeight="1" outlineLevel="1" x14ac:dyDescent="0.25">
      <c r="A496" s="60">
        <f t="shared" si="93"/>
        <v>0</v>
      </c>
      <c r="B496" s="15">
        <f t="shared" si="103"/>
        <v>0</v>
      </c>
      <c r="C496" s="31"/>
      <c r="D496" s="10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76" t="str">
        <f t="shared" si="99"/>
        <v/>
      </c>
      <c r="R496" s="76" t="str">
        <f t="shared" si="100"/>
        <v/>
      </c>
      <c r="S496" s="31"/>
      <c r="T496" s="10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76" t="str">
        <f t="shared" si="101"/>
        <v/>
      </c>
      <c r="AH496" s="76" t="str">
        <f t="shared" si="102"/>
        <v/>
      </c>
    </row>
    <row r="497" spans="1:34" ht="15" hidden="1" customHeight="1" outlineLevel="1" x14ac:dyDescent="0.25">
      <c r="A497" s="60">
        <f t="shared" si="93"/>
        <v>0</v>
      </c>
      <c r="B497" s="15">
        <f t="shared" si="103"/>
        <v>0</v>
      </c>
      <c r="C497" s="31"/>
      <c r="D497" s="10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76" t="str">
        <f t="shared" si="99"/>
        <v/>
      </c>
      <c r="R497" s="76" t="str">
        <f t="shared" si="100"/>
        <v/>
      </c>
      <c r="S497" s="31"/>
      <c r="T497" s="10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76" t="str">
        <f t="shared" si="101"/>
        <v/>
      </c>
      <c r="AH497" s="76" t="str">
        <f t="shared" si="102"/>
        <v/>
      </c>
    </row>
    <row r="498" spans="1:34" ht="15" hidden="1" customHeight="1" outlineLevel="1" x14ac:dyDescent="0.25">
      <c r="A498" s="60">
        <f t="shared" si="93"/>
        <v>0</v>
      </c>
      <c r="B498" s="15">
        <f t="shared" si="103"/>
        <v>0</v>
      </c>
      <c r="C498" s="31"/>
      <c r="D498" s="10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76" t="str">
        <f t="shared" si="99"/>
        <v/>
      </c>
      <c r="R498" s="76" t="str">
        <f t="shared" si="100"/>
        <v/>
      </c>
      <c r="S498" s="31"/>
      <c r="T498" s="10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76" t="str">
        <f t="shared" si="101"/>
        <v/>
      </c>
      <c r="AH498" s="76" t="str">
        <f t="shared" si="102"/>
        <v/>
      </c>
    </row>
    <row r="499" spans="1:34" ht="15" hidden="1" customHeight="1" outlineLevel="1" x14ac:dyDescent="0.25">
      <c r="A499" s="60">
        <f t="shared" si="93"/>
        <v>0</v>
      </c>
      <c r="B499" s="15">
        <f t="shared" si="103"/>
        <v>0</v>
      </c>
      <c r="C499" s="34"/>
      <c r="D499" s="10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76" t="str">
        <f t="shared" si="99"/>
        <v/>
      </c>
      <c r="R499" s="76" t="str">
        <f t="shared" si="100"/>
        <v/>
      </c>
      <c r="S499" s="34"/>
      <c r="T499" s="10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76" t="str">
        <f t="shared" si="101"/>
        <v/>
      </c>
      <c r="AH499" s="76" t="str">
        <f t="shared" si="102"/>
        <v/>
      </c>
    </row>
    <row r="500" spans="1:34" ht="15" hidden="1" customHeight="1" outlineLevel="1" x14ac:dyDescent="0.25">
      <c r="A500" s="60">
        <f t="shared" si="93"/>
        <v>0</v>
      </c>
      <c r="B500" s="15">
        <f t="shared" si="103"/>
        <v>0</v>
      </c>
      <c r="C500" s="34"/>
      <c r="D500" s="10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76" t="str">
        <f t="shared" si="99"/>
        <v/>
      </c>
      <c r="R500" s="76" t="str">
        <f t="shared" si="100"/>
        <v/>
      </c>
      <c r="S500" s="34"/>
      <c r="T500" s="10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76" t="str">
        <f t="shared" si="101"/>
        <v/>
      </c>
      <c r="AH500" s="76" t="str">
        <f t="shared" si="102"/>
        <v/>
      </c>
    </row>
    <row r="501" spans="1:34" ht="15" hidden="1" customHeight="1" outlineLevel="1" x14ac:dyDescent="0.25">
      <c r="A501" s="60">
        <f t="shared" si="93"/>
        <v>0</v>
      </c>
      <c r="B501" s="15">
        <f t="shared" si="103"/>
        <v>0</v>
      </c>
      <c r="C501" s="34"/>
      <c r="D501" s="10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76" t="str">
        <f t="shared" si="99"/>
        <v/>
      </c>
      <c r="R501" s="76" t="str">
        <f t="shared" si="100"/>
        <v/>
      </c>
      <c r="S501" s="34"/>
      <c r="T501" s="10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76" t="str">
        <f t="shared" si="101"/>
        <v/>
      </c>
      <c r="AH501" s="76" t="str">
        <f t="shared" si="102"/>
        <v/>
      </c>
    </row>
    <row r="502" spans="1:34" ht="15" hidden="1" customHeight="1" outlineLevel="1" x14ac:dyDescent="0.25">
      <c r="A502" s="60">
        <f t="shared" si="93"/>
        <v>0</v>
      </c>
      <c r="B502" s="15">
        <f t="shared" si="103"/>
        <v>0</v>
      </c>
      <c r="C502" s="34"/>
      <c r="D502" s="10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76" t="str">
        <f t="shared" si="99"/>
        <v/>
      </c>
      <c r="R502" s="76" t="str">
        <f t="shared" si="100"/>
        <v/>
      </c>
      <c r="S502" s="34"/>
      <c r="T502" s="10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76" t="str">
        <f t="shared" si="101"/>
        <v/>
      </c>
      <c r="AH502" s="76" t="str">
        <f t="shared" si="102"/>
        <v/>
      </c>
    </row>
    <row r="503" spans="1:34" ht="15" hidden="1" customHeight="1" outlineLevel="1" x14ac:dyDescent="0.25">
      <c r="A503" s="60">
        <f t="shared" si="93"/>
        <v>0</v>
      </c>
      <c r="B503" s="15">
        <f t="shared" si="103"/>
        <v>0</v>
      </c>
      <c r="C503" s="34"/>
      <c r="D503" s="10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76" t="str">
        <f t="shared" si="99"/>
        <v/>
      </c>
      <c r="R503" s="76" t="str">
        <f t="shared" si="100"/>
        <v/>
      </c>
      <c r="S503" s="34"/>
      <c r="T503" s="10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76" t="str">
        <f t="shared" si="101"/>
        <v/>
      </c>
      <c r="AH503" s="76" t="str">
        <f t="shared" si="102"/>
        <v/>
      </c>
    </row>
    <row r="504" spans="1:34" ht="15" hidden="1" customHeight="1" outlineLevel="1" x14ac:dyDescent="0.25">
      <c r="A504" s="60">
        <f t="shared" si="93"/>
        <v>0</v>
      </c>
      <c r="B504" s="15">
        <f t="shared" si="103"/>
        <v>0</v>
      </c>
      <c r="C504" s="34"/>
      <c r="D504" s="10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76" t="str">
        <f t="shared" si="99"/>
        <v/>
      </c>
      <c r="R504" s="76" t="str">
        <f t="shared" si="100"/>
        <v/>
      </c>
      <c r="S504" s="34"/>
      <c r="T504" s="10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76" t="str">
        <f t="shared" si="101"/>
        <v/>
      </c>
      <c r="AH504" s="76" t="str">
        <f t="shared" si="102"/>
        <v/>
      </c>
    </row>
    <row r="505" spans="1:34" ht="15" hidden="1" customHeight="1" outlineLevel="1" x14ac:dyDescent="0.25">
      <c r="A505" s="60">
        <f t="shared" si="93"/>
        <v>0</v>
      </c>
      <c r="B505" s="15">
        <f t="shared" si="103"/>
        <v>0</v>
      </c>
      <c r="C505" s="34"/>
      <c r="D505" s="10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76" t="str">
        <f t="shared" si="99"/>
        <v/>
      </c>
      <c r="R505" s="76" t="str">
        <f t="shared" si="100"/>
        <v/>
      </c>
      <c r="S505" s="34"/>
      <c r="T505" s="10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76" t="str">
        <f t="shared" si="101"/>
        <v/>
      </c>
      <c r="AH505" s="76" t="str">
        <f t="shared" si="102"/>
        <v/>
      </c>
    </row>
    <row r="506" spans="1:34" ht="15" hidden="1" customHeight="1" outlineLevel="1" x14ac:dyDescent="0.25">
      <c r="A506" s="60">
        <f t="shared" si="93"/>
        <v>0</v>
      </c>
      <c r="B506" s="15">
        <f t="shared" si="103"/>
        <v>0</v>
      </c>
      <c r="C506" s="34"/>
      <c r="D506" s="10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76" t="str">
        <f t="shared" si="99"/>
        <v/>
      </c>
      <c r="R506" s="76" t="str">
        <f t="shared" si="100"/>
        <v/>
      </c>
      <c r="S506" s="34"/>
      <c r="T506" s="10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76" t="str">
        <f t="shared" si="101"/>
        <v/>
      </c>
      <c r="AH506" s="76" t="str">
        <f t="shared" si="102"/>
        <v/>
      </c>
    </row>
    <row r="507" spans="1:34" ht="15" hidden="1" customHeight="1" outlineLevel="1" x14ac:dyDescent="0.25">
      <c r="A507" s="60">
        <f t="shared" si="93"/>
        <v>0</v>
      </c>
      <c r="B507" s="15">
        <f t="shared" si="103"/>
        <v>0</v>
      </c>
      <c r="C507" s="34"/>
      <c r="D507" s="10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76" t="str">
        <f t="shared" si="99"/>
        <v/>
      </c>
      <c r="R507" s="76" t="str">
        <f t="shared" si="100"/>
        <v/>
      </c>
      <c r="S507" s="34"/>
      <c r="T507" s="10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76" t="str">
        <f t="shared" si="101"/>
        <v/>
      </c>
      <c r="AH507" s="76" t="str">
        <f t="shared" si="102"/>
        <v/>
      </c>
    </row>
    <row r="508" spans="1:34" ht="15" hidden="1" customHeight="1" outlineLevel="1" x14ac:dyDescent="0.25">
      <c r="A508" s="60">
        <f t="shared" si="93"/>
        <v>0</v>
      </c>
      <c r="B508" s="15">
        <f t="shared" si="103"/>
        <v>0</v>
      </c>
      <c r="C508" s="34"/>
      <c r="D508" s="10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76" t="str">
        <f t="shared" si="99"/>
        <v/>
      </c>
      <c r="R508" s="76" t="str">
        <f t="shared" si="100"/>
        <v/>
      </c>
      <c r="S508" s="34"/>
      <c r="T508" s="10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76" t="str">
        <f t="shared" si="101"/>
        <v/>
      </c>
      <c r="AH508" s="76" t="str">
        <f t="shared" si="102"/>
        <v/>
      </c>
    </row>
    <row r="509" spans="1:34" ht="15" hidden="1" customHeight="1" outlineLevel="1" x14ac:dyDescent="0.25">
      <c r="A509" s="60">
        <f t="shared" si="93"/>
        <v>0</v>
      </c>
      <c r="B509" s="15">
        <f t="shared" si="103"/>
        <v>0</v>
      </c>
      <c r="C509" s="34"/>
      <c r="D509" s="10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76" t="str">
        <f t="shared" si="99"/>
        <v/>
      </c>
      <c r="R509" s="76" t="str">
        <f t="shared" si="100"/>
        <v/>
      </c>
      <c r="S509" s="34"/>
      <c r="T509" s="10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76" t="str">
        <f t="shared" si="101"/>
        <v/>
      </c>
      <c r="AH509" s="76" t="str">
        <f t="shared" si="102"/>
        <v/>
      </c>
    </row>
    <row r="510" spans="1:34" ht="15" hidden="1" customHeight="1" outlineLevel="1" x14ac:dyDescent="0.25">
      <c r="A510" s="60">
        <f t="shared" si="93"/>
        <v>0</v>
      </c>
      <c r="B510" s="15">
        <f t="shared" si="103"/>
        <v>0</v>
      </c>
      <c r="C510" s="34"/>
      <c r="D510" s="10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76" t="str">
        <f t="shared" si="99"/>
        <v/>
      </c>
      <c r="R510" s="76" t="str">
        <f t="shared" si="100"/>
        <v/>
      </c>
      <c r="S510" s="34"/>
      <c r="T510" s="10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76" t="str">
        <f t="shared" si="101"/>
        <v/>
      </c>
      <c r="AH510" s="76" t="str">
        <f t="shared" si="102"/>
        <v/>
      </c>
    </row>
    <row r="511" spans="1:34" ht="15" hidden="1" customHeight="1" outlineLevel="1" x14ac:dyDescent="0.25">
      <c r="A511" s="60">
        <f t="shared" si="93"/>
        <v>0</v>
      </c>
      <c r="B511" s="15">
        <f t="shared" si="103"/>
        <v>0</v>
      </c>
      <c r="C511" s="34"/>
      <c r="D511" s="10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76" t="str">
        <f t="shared" si="99"/>
        <v/>
      </c>
      <c r="R511" s="76" t="str">
        <f t="shared" si="100"/>
        <v/>
      </c>
      <c r="S511" s="34"/>
      <c r="T511" s="10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76" t="str">
        <f t="shared" si="101"/>
        <v/>
      </c>
      <c r="AH511" s="76" t="str">
        <f t="shared" si="102"/>
        <v/>
      </c>
    </row>
    <row r="512" spans="1:34" ht="15" hidden="1" customHeight="1" outlineLevel="1" x14ac:dyDescent="0.25">
      <c r="A512" s="60">
        <f t="shared" si="93"/>
        <v>0</v>
      </c>
      <c r="B512" s="15">
        <f t="shared" si="103"/>
        <v>0</v>
      </c>
      <c r="C512" s="34"/>
      <c r="D512" s="10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76" t="str">
        <f t="shared" si="99"/>
        <v/>
      </c>
      <c r="R512" s="76" t="str">
        <f t="shared" si="100"/>
        <v/>
      </c>
      <c r="S512" s="34"/>
      <c r="T512" s="10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76" t="str">
        <f t="shared" si="101"/>
        <v/>
      </c>
      <c r="AH512" s="76" t="str">
        <f t="shared" si="102"/>
        <v/>
      </c>
    </row>
    <row r="513" spans="1:34" ht="15" hidden="1" customHeight="1" outlineLevel="1" x14ac:dyDescent="0.25">
      <c r="A513" s="60">
        <f t="shared" si="93"/>
        <v>0</v>
      </c>
      <c r="B513" s="15">
        <f t="shared" si="103"/>
        <v>0</v>
      </c>
      <c r="C513" s="34"/>
      <c r="D513" s="10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76" t="str">
        <f t="shared" si="99"/>
        <v/>
      </c>
      <c r="R513" s="76" t="str">
        <f t="shared" si="100"/>
        <v/>
      </c>
      <c r="S513" s="34"/>
      <c r="T513" s="10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76" t="str">
        <f t="shared" si="101"/>
        <v/>
      </c>
      <c r="AH513" s="76" t="str">
        <f t="shared" si="102"/>
        <v/>
      </c>
    </row>
    <row r="514" spans="1:34" ht="15" hidden="1" customHeight="1" outlineLevel="1" x14ac:dyDescent="0.25">
      <c r="A514" s="60">
        <f t="shared" si="93"/>
        <v>0</v>
      </c>
      <c r="B514" s="15">
        <f t="shared" si="103"/>
        <v>0</v>
      </c>
      <c r="C514" s="34"/>
      <c r="D514" s="10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76" t="str">
        <f t="shared" si="99"/>
        <v/>
      </c>
      <c r="R514" s="76" t="str">
        <f t="shared" si="100"/>
        <v/>
      </c>
      <c r="S514" s="34"/>
      <c r="T514" s="10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76" t="str">
        <f t="shared" si="101"/>
        <v/>
      </c>
      <c r="AH514" s="76" t="str">
        <f t="shared" si="102"/>
        <v/>
      </c>
    </row>
    <row r="515" spans="1:34" ht="15" hidden="1" customHeight="1" outlineLevel="1" x14ac:dyDescent="0.25">
      <c r="A515" s="60">
        <f t="shared" si="93"/>
        <v>0</v>
      </c>
      <c r="B515" s="15">
        <f t="shared" si="103"/>
        <v>0</v>
      </c>
      <c r="C515" s="34"/>
      <c r="D515" s="10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76" t="str">
        <f t="shared" si="99"/>
        <v/>
      </c>
      <c r="R515" s="76" t="str">
        <f t="shared" si="100"/>
        <v/>
      </c>
      <c r="S515" s="34"/>
      <c r="T515" s="10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76" t="str">
        <f t="shared" si="101"/>
        <v/>
      </c>
      <c r="AH515" s="76" t="str">
        <f t="shared" si="102"/>
        <v/>
      </c>
    </row>
    <row r="516" spans="1:34" ht="15" hidden="1" customHeight="1" outlineLevel="1" x14ac:dyDescent="0.25">
      <c r="A516" s="60">
        <f t="shared" si="93"/>
        <v>0</v>
      </c>
      <c r="B516" s="15">
        <f t="shared" si="103"/>
        <v>0</v>
      </c>
      <c r="C516" s="34"/>
      <c r="D516" s="10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76" t="str">
        <f>IF(C516=0,"",IF(E516&gt;=$E$6,"+","-"))</f>
        <v/>
      </c>
      <c r="R516" s="76" t="str">
        <f t="shared" si="100"/>
        <v/>
      </c>
      <c r="S516" s="34"/>
      <c r="T516" s="10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76" t="str">
        <f t="shared" si="101"/>
        <v/>
      </c>
      <c r="AH516" s="76" t="str">
        <f t="shared" si="102"/>
        <v/>
      </c>
    </row>
    <row r="517" spans="1:34" ht="15" hidden="1" customHeight="1" x14ac:dyDescent="0.25">
      <c r="A517" s="60">
        <f t="shared" ref="A517:A580" si="104">IF((SUM(D517:R517)+SUM(S517:AH517))=0,0,1)</f>
        <v>0</v>
      </c>
      <c r="B517" s="124"/>
      <c r="C517" s="8" t="s">
        <v>4</v>
      </c>
      <c r="D517" s="22"/>
      <c r="E517" s="62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4"/>
      <c r="Q517" s="27">
        <f>COUNTIF(Q519:Q543,"-")</f>
        <v>0</v>
      </c>
      <c r="R517" s="27">
        <f>COUNTIF(R519:R543,"-")</f>
        <v>0</v>
      </c>
      <c r="S517" s="8" t="s">
        <v>4</v>
      </c>
      <c r="T517" s="25"/>
      <c r="U517" s="62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6"/>
      <c r="AG517" s="27">
        <f>COUNTIF(AG519:AG543,"-")</f>
        <v>0</v>
      </c>
      <c r="AH517" s="27">
        <f>COUNTIF(AH519:AH543,"-")</f>
        <v>0</v>
      </c>
    </row>
    <row r="518" spans="1:34" ht="15" hidden="1" customHeight="1" x14ac:dyDescent="0.25">
      <c r="A518" s="60">
        <f t="shared" si="104"/>
        <v>0</v>
      </c>
      <c r="B518" s="125"/>
      <c r="C518" s="8" t="s">
        <v>5</v>
      </c>
      <c r="D518" s="22"/>
      <c r="E518" s="62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4"/>
      <c r="Q518" s="27">
        <f>COUNTIF(Q519:Q543,"-")+COUNTIF(Q519:Q543,"+")</f>
        <v>0</v>
      </c>
      <c r="R518" s="27">
        <f>COUNTIF(R519:R543,"-")+COUNTIF(R519:R543,"+")</f>
        <v>0</v>
      </c>
      <c r="S518" s="8" t="s">
        <v>5</v>
      </c>
      <c r="T518" s="25"/>
      <c r="U518" s="62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6"/>
      <c r="AG518" s="27">
        <f>COUNTIF(AG519:AG543,"-")+COUNTIF(AG519:AG543,"+")</f>
        <v>0</v>
      </c>
      <c r="AH518" s="27">
        <f>COUNTIF(AH519:AH543,"-")+COUNTIF(AH519:AH543,"+")</f>
        <v>0</v>
      </c>
    </row>
    <row r="519" spans="1:34" ht="15" hidden="1" customHeight="1" outlineLevel="1" x14ac:dyDescent="0.25">
      <c r="A519" s="60">
        <f t="shared" si="104"/>
        <v>0</v>
      </c>
      <c r="B519" s="15">
        <f>B517</f>
        <v>0</v>
      </c>
      <c r="C519" s="31"/>
      <c r="D519" s="10"/>
      <c r="E519" s="32"/>
      <c r="F519" s="32"/>
      <c r="G519" s="32"/>
      <c r="H519" s="32"/>
      <c r="I519" s="32"/>
      <c r="J519" s="32"/>
      <c r="K519" s="32"/>
      <c r="L519" s="32"/>
      <c r="M519" s="32"/>
      <c r="N519" s="33"/>
      <c r="O519" s="32"/>
      <c r="P519" s="32"/>
      <c r="Q519" s="76" t="str">
        <f>IF(E519=0,"",IF(E519&gt;=$E$6,"+","-"))</f>
        <v/>
      </c>
      <c r="R519" s="76" t="str">
        <f>IF(C519&gt;0,IF(AND(F519&lt;=$F$6,G519&lt;=$G$6,H519&lt;=$H$6,I519&lt;=$I$6,J519&lt;=$J$6,K519&lt;=$K$6,L519&lt;=$L$6,M519&lt;=$M$6,N519&lt;=$N$6,O519&lt;=$O$6,P519&lt;=$P$6),"+","-"),"")</f>
        <v/>
      </c>
      <c r="S519" s="31"/>
      <c r="T519" s="10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76" t="str">
        <f>IF(U519=0,"",IF(U519&gt;=$U$6,"+","-"))</f>
        <v/>
      </c>
      <c r="AH519" s="76" t="str">
        <f>IF(S519&gt;0,IF(AND(V519&lt;=$V$6,W519&lt;=$W$6,X519&lt;=$X$6,Y519&lt;=$Y$6,Z519&lt;=$Z$6,AA519&lt;=$AA$6,AB519&lt;=$AB$6,AC519&lt;=$AC$6,AD519&lt;=$AD$6,AE519&lt;=$AE$6,AF519&lt;=$AF$6),"+","-"),"")</f>
        <v/>
      </c>
    </row>
    <row r="520" spans="1:34" ht="15" hidden="1" customHeight="1" outlineLevel="1" x14ac:dyDescent="0.25">
      <c r="A520" s="60">
        <f t="shared" si="104"/>
        <v>0</v>
      </c>
      <c r="B520" s="15">
        <f>B519</f>
        <v>0</v>
      </c>
      <c r="C520" s="31"/>
      <c r="D520" s="10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76" t="str">
        <f t="shared" ref="Q520:Q542" si="105">IF(E520=0,"",IF(E520&gt;=$E$6,"+","-"))</f>
        <v/>
      </c>
      <c r="R520" s="76" t="str">
        <f t="shared" ref="R520:R543" si="106">IF(C520&gt;0,IF(AND(F520&lt;=$F$6,G520&lt;=$G$6,H520&lt;=$H$6,I520&lt;=$I$6,J520&lt;=$J$6,K520&lt;=$K$6,L520&lt;=$L$6,M520&lt;=$M$6,N520&lt;=$N$6,O520&lt;=$O$6,P520&lt;=$P$6),"+","-"),"")</f>
        <v/>
      </c>
      <c r="S520" s="31"/>
      <c r="T520" s="10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76" t="str">
        <f t="shared" ref="AG520:AG543" si="107">IF(U520=0,"",IF(U520&gt;=$U$6,"+","-"))</f>
        <v/>
      </c>
      <c r="AH520" s="76" t="str">
        <f t="shared" ref="AH520:AH543" si="108">IF(S520&gt;0,IF(AND(V520&lt;=$V$6,W520&lt;=$W$6,X520&lt;=$X$6,Y520&lt;=$Y$6,Z520&lt;=$Z$6,AA520&lt;=$AA$6,AB520&lt;=$AB$6,AC520&lt;=$AC$6,AD520&lt;=$AD$6,AE520&lt;=$AE$6,AF520&lt;=$AF$6),"+","-"),"")</f>
        <v/>
      </c>
    </row>
    <row r="521" spans="1:34" ht="15" hidden="1" customHeight="1" outlineLevel="1" x14ac:dyDescent="0.25">
      <c r="A521" s="60">
        <f t="shared" si="104"/>
        <v>0</v>
      </c>
      <c r="B521" s="15">
        <f t="shared" ref="B521:B543" si="109">B520</f>
        <v>0</v>
      </c>
      <c r="C521" s="31"/>
      <c r="D521" s="10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76" t="str">
        <f t="shared" si="105"/>
        <v/>
      </c>
      <c r="R521" s="76" t="str">
        <f t="shared" si="106"/>
        <v/>
      </c>
      <c r="S521" s="31"/>
      <c r="T521" s="10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76" t="str">
        <f t="shared" si="107"/>
        <v/>
      </c>
      <c r="AH521" s="76" t="str">
        <f t="shared" si="108"/>
        <v/>
      </c>
    </row>
    <row r="522" spans="1:34" ht="15" hidden="1" customHeight="1" outlineLevel="1" x14ac:dyDescent="0.25">
      <c r="A522" s="60">
        <f t="shared" si="104"/>
        <v>0</v>
      </c>
      <c r="B522" s="15">
        <f t="shared" si="109"/>
        <v>0</v>
      </c>
      <c r="C522" s="31"/>
      <c r="D522" s="10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76" t="str">
        <f t="shared" si="105"/>
        <v/>
      </c>
      <c r="R522" s="76" t="str">
        <f t="shared" si="106"/>
        <v/>
      </c>
      <c r="S522" s="31"/>
      <c r="T522" s="10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76" t="str">
        <f t="shared" si="107"/>
        <v/>
      </c>
      <c r="AH522" s="76" t="str">
        <f t="shared" si="108"/>
        <v/>
      </c>
    </row>
    <row r="523" spans="1:34" ht="15" hidden="1" customHeight="1" outlineLevel="1" x14ac:dyDescent="0.25">
      <c r="A523" s="60">
        <f t="shared" si="104"/>
        <v>0</v>
      </c>
      <c r="B523" s="15">
        <f t="shared" si="109"/>
        <v>0</v>
      </c>
      <c r="C523" s="31"/>
      <c r="D523" s="10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76" t="str">
        <f t="shared" si="105"/>
        <v/>
      </c>
      <c r="R523" s="76" t="str">
        <f t="shared" si="106"/>
        <v/>
      </c>
      <c r="S523" s="31"/>
      <c r="T523" s="10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76" t="str">
        <f t="shared" si="107"/>
        <v/>
      </c>
      <c r="AH523" s="76" t="str">
        <f t="shared" si="108"/>
        <v/>
      </c>
    </row>
    <row r="524" spans="1:34" ht="15" hidden="1" customHeight="1" outlineLevel="1" x14ac:dyDescent="0.25">
      <c r="A524" s="60">
        <f t="shared" si="104"/>
        <v>0</v>
      </c>
      <c r="B524" s="15">
        <f t="shared" si="109"/>
        <v>0</v>
      </c>
      <c r="C524" s="31"/>
      <c r="D524" s="10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76" t="str">
        <f t="shared" si="105"/>
        <v/>
      </c>
      <c r="R524" s="76" t="str">
        <f t="shared" si="106"/>
        <v/>
      </c>
      <c r="S524" s="31"/>
      <c r="T524" s="10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76" t="str">
        <f t="shared" si="107"/>
        <v/>
      </c>
      <c r="AH524" s="76" t="str">
        <f t="shared" si="108"/>
        <v/>
      </c>
    </row>
    <row r="525" spans="1:34" ht="15" hidden="1" customHeight="1" outlineLevel="1" x14ac:dyDescent="0.25">
      <c r="A525" s="60">
        <f t="shared" si="104"/>
        <v>0</v>
      </c>
      <c r="B525" s="15">
        <f t="shared" si="109"/>
        <v>0</v>
      </c>
      <c r="C525" s="31"/>
      <c r="D525" s="10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76" t="str">
        <f t="shared" si="105"/>
        <v/>
      </c>
      <c r="R525" s="76" t="str">
        <f t="shared" si="106"/>
        <v/>
      </c>
      <c r="S525" s="31"/>
      <c r="T525" s="10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76" t="str">
        <f t="shared" si="107"/>
        <v/>
      </c>
      <c r="AH525" s="76" t="str">
        <f t="shared" si="108"/>
        <v/>
      </c>
    </row>
    <row r="526" spans="1:34" ht="15" hidden="1" customHeight="1" outlineLevel="1" x14ac:dyDescent="0.25">
      <c r="A526" s="60">
        <f t="shared" si="104"/>
        <v>0</v>
      </c>
      <c r="B526" s="15">
        <f t="shared" si="109"/>
        <v>0</v>
      </c>
      <c r="C526" s="34"/>
      <c r="D526" s="10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76" t="str">
        <f t="shared" si="105"/>
        <v/>
      </c>
      <c r="R526" s="76" t="str">
        <f t="shared" si="106"/>
        <v/>
      </c>
      <c r="S526" s="34"/>
      <c r="T526" s="10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76" t="str">
        <f t="shared" si="107"/>
        <v/>
      </c>
      <c r="AH526" s="76" t="str">
        <f t="shared" si="108"/>
        <v/>
      </c>
    </row>
    <row r="527" spans="1:34" ht="15" hidden="1" customHeight="1" outlineLevel="1" x14ac:dyDescent="0.25">
      <c r="A527" s="60">
        <f t="shared" si="104"/>
        <v>0</v>
      </c>
      <c r="B527" s="15">
        <f t="shared" si="109"/>
        <v>0</v>
      </c>
      <c r="C527" s="34"/>
      <c r="D527" s="10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76" t="str">
        <f t="shared" si="105"/>
        <v/>
      </c>
      <c r="R527" s="76" t="str">
        <f t="shared" si="106"/>
        <v/>
      </c>
      <c r="S527" s="34"/>
      <c r="T527" s="10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76" t="str">
        <f t="shared" si="107"/>
        <v/>
      </c>
      <c r="AH527" s="76" t="str">
        <f t="shared" si="108"/>
        <v/>
      </c>
    </row>
    <row r="528" spans="1:34" ht="15" hidden="1" customHeight="1" outlineLevel="1" x14ac:dyDescent="0.25">
      <c r="A528" s="60">
        <f t="shared" si="104"/>
        <v>0</v>
      </c>
      <c r="B528" s="15">
        <f t="shared" si="109"/>
        <v>0</v>
      </c>
      <c r="C528" s="34"/>
      <c r="D528" s="10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76" t="str">
        <f t="shared" si="105"/>
        <v/>
      </c>
      <c r="R528" s="76" t="str">
        <f t="shared" si="106"/>
        <v/>
      </c>
      <c r="S528" s="34"/>
      <c r="T528" s="10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76" t="str">
        <f t="shared" si="107"/>
        <v/>
      </c>
      <c r="AH528" s="76" t="str">
        <f t="shared" si="108"/>
        <v/>
      </c>
    </row>
    <row r="529" spans="1:34" ht="15" hidden="1" customHeight="1" outlineLevel="1" x14ac:dyDescent="0.25">
      <c r="A529" s="60">
        <f t="shared" si="104"/>
        <v>0</v>
      </c>
      <c r="B529" s="15">
        <f t="shared" si="109"/>
        <v>0</v>
      </c>
      <c r="C529" s="34"/>
      <c r="D529" s="10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76" t="str">
        <f t="shared" si="105"/>
        <v/>
      </c>
      <c r="R529" s="76" t="str">
        <f t="shared" si="106"/>
        <v/>
      </c>
      <c r="S529" s="34"/>
      <c r="T529" s="10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76" t="str">
        <f t="shared" si="107"/>
        <v/>
      </c>
      <c r="AH529" s="76" t="str">
        <f t="shared" si="108"/>
        <v/>
      </c>
    </row>
    <row r="530" spans="1:34" ht="15" hidden="1" customHeight="1" outlineLevel="1" x14ac:dyDescent="0.25">
      <c r="A530" s="60">
        <f t="shared" si="104"/>
        <v>0</v>
      </c>
      <c r="B530" s="15">
        <f t="shared" si="109"/>
        <v>0</v>
      </c>
      <c r="C530" s="34"/>
      <c r="D530" s="10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76" t="str">
        <f t="shared" si="105"/>
        <v/>
      </c>
      <c r="R530" s="76" t="str">
        <f t="shared" si="106"/>
        <v/>
      </c>
      <c r="S530" s="34"/>
      <c r="T530" s="10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76" t="str">
        <f t="shared" si="107"/>
        <v/>
      </c>
      <c r="AH530" s="76" t="str">
        <f t="shared" si="108"/>
        <v/>
      </c>
    </row>
    <row r="531" spans="1:34" ht="15" hidden="1" customHeight="1" outlineLevel="1" x14ac:dyDescent="0.25">
      <c r="A531" s="60">
        <f t="shared" si="104"/>
        <v>0</v>
      </c>
      <c r="B531" s="15">
        <f t="shared" si="109"/>
        <v>0</v>
      </c>
      <c r="C531" s="34"/>
      <c r="D531" s="10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76" t="str">
        <f t="shared" si="105"/>
        <v/>
      </c>
      <c r="R531" s="76" t="str">
        <f t="shared" si="106"/>
        <v/>
      </c>
      <c r="S531" s="34"/>
      <c r="T531" s="10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76" t="str">
        <f t="shared" si="107"/>
        <v/>
      </c>
      <c r="AH531" s="76" t="str">
        <f t="shared" si="108"/>
        <v/>
      </c>
    </row>
    <row r="532" spans="1:34" ht="15" hidden="1" customHeight="1" outlineLevel="1" x14ac:dyDescent="0.25">
      <c r="A532" s="60">
        <f t="shared" si="104"/>
        <v>0</v>
      </c>
      <c r="B532" s="15">
        <f t="shared" si="109"/>
        <v>0</v>
      </c>
      <c r="C532" s="34"/>
      <c r="D532" s="10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76" t="str">
        <f t="shared" si="105"/>
        <v/>
      </c>
      <c r="R532" s="76" t="str">
        <f t="shared" si="106"/>
        <v/>
      </c>
      <c r="S532" s="34"/>
      <c r="T532" s="10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76" t="str">
        <f t="shared" si="107"/>
        <v/>
      </c>
      <c r="AH532" s="76" t="str">
        <f t="shared" si="108"/>
        <v/>
      </c>
    </row>
    <row r="533" spans="1:34" ht="15" hidden="1" customHeight="1" outlineLevel="1" x14ac:dyDescent="0.25">
      <c r="A533" s="60">
        <f t="shared" si="104"/>
        <v>0</v>
      </c>
      <c r="B533" s="15">
        <f t="shared" si="109"/>
        <v>0</v>
      </c>
      <c r="C533" s="34"/>
      <c r="D533" s="10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76" t="str">
        <f t="shared" si="105"/>
        <v/>
      </c>
      <c r="R533" s="76" t="str">
        <f t="shared" si="106"/>
        <v/>
      </c>
      <c r="S533" s="34"/>
      <c r="T533" s="10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76" t="str">
        <f t="shared" si="107"/>
        <v/>
      </c>
      <c r="AH533" s="76" t="str">
        <f t="shared" si="108"/>
        <v/>
      </c>
    </row>
    <row r="534" spans="1:34" ht="15" hidden="1" customHeight="1" outlineLevel="1" x14ac:dyDescent="0.25">
      <c r="A534" s="60">
        <f t="shared" si="104"/>
        <v>0</v>
      </c>
      <c r="B534" s="15">
        <f t="shared" si="109"/>
        <v>0</v>
      </c>
      <c r="C534" s="34"/>
      <c r="D534" s="10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76" t="str">
        <f t="shared" si="105"/>
        <v/>
      </c>
      <c r="R534" s="76" t="str">
        <f t="shared" si="106"/>
        <v/>
      </c>
      <c r="S534" s="34"/>
      <c r="T534" s="10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76" t="str">
        <f t="shared" si="107"/>
        <v/>
      </c>
      <c r="AH534" s="76" t="str">
        <f t="shared" si="108"/>
        <v/>
      </c>
    </row>
    <row r="535" spans="1:34" ht="15" hidden="1" customHeight="1" outlineLevel="1" x14ac:dyDescent="0.25">
      <c r="A535" s="60">
        <f t="shared" si="104"/>
        <v>0</v>
      </c>
      <c r="B535" s="15">
        <f t="shared" si="109"/>
        <v>0</v>
      </c>
      <c r="C535" s="34"/>
      <c r="D535" s="10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76" t="str">
        <f t="shared" si="105"/>
        <v/>
      </c>
      <c r="R535" s="76" t="str">
        <f t="shared" si="106"/>
        <v/>
      </c>
      <c r="S535" s="34"/>
      <c r="T535" s="10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76" t="str">
        <f t="shared" si="107"/>
        <v/>
      </c>
      <c r="AH535" s="76" t="str">
        <f t="shared" si="108"/>
        <v/>
      </c>
    </row>
    <row r="536" spans="1:34" ht="15" hidden="1" customHeight="1" outlineLevel="1" x14ac:dyDescent="0.25">
      <c r="A536" s="60">
        <f t="shared" si="104"/>
        <v>0</v>
      </c>
      <c r="B536" s="15">
        <f t="shared" si="109"/>
        <v>0</v>
      </c>
      <c r="C536" s="34"/>
      <c r="D536" s="10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76" t="str">
        <f t="shared" si="105"/>
        <v/>
      </c>
      <c r="R536" s="76" t="str">
        <f t="shared" si="106"/>
        <v/>
      </c>
      <c r="S536" s="34"/>
      <c r="T536" s="10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76" t="str">
        <f t="shared" si="107"/>
        <v/>
      </c>
      <c r="AH536" s="76" t="str">
        <f t="shared" si="108"/>
        <v/>
      </c>
    </row>
    <row r="537" spans="1:34" ht="15" hidden="1" customHeight="1" outlineLevel="1" x14ac:dyDescent="0.25">
      <c r="A537" s="60">
        <f t="shared" si="104"/>
        <v>0</v>
      </c>
      <c r="B537" s="15">
        <f t="shared" si="109"/>
        <v>0</v>
      </c>
      <c r="C537" s="34"/>
      <c r="D537" s="10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76" t="str">
        <f t="shared" si="105"/>
        <v/>
      </c>
      <c r="R537" s="76" t="str">
        <f t="shared" si="106"/>
        <v/>
      </c>
      <c r="S537" s="34"/>
      <c r="T537" s="10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76" t="str">
        <f t="shared" si="107"/>
        <v/>
      </c>
      <c r="AH537" s="76" t="str">
        <f t="shared" si="108"/>
        <v/>
      </c>
    </row>
    <row r="538" spans="1:34" ht="15" hidden="1" customHeight="1" outlineLevel="1" x14ac:dyDescent="0.25">
      <c r="A538" s="60">
        <f t="shared" si="104"/>
        <v>0</v>
      </c>
      <c r="B538" s="15">
        <f t="shared" si="109"/>
        <v>0</v>
      </c>
      <c r="C538" s="34"/>
      <c r="D538" s="10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76" t="str">
        <f t="shared" si="105"/>
        <v/>
      </c>
      <c r="R538" s="76" t="str">
        <f t="shared" si="106"/>
        <v/>
      </c>
      <c r="S538" s="34"/>
      <c r="T538" s="10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76" t="str">
        <f t="shared" si="107"/>
        <v/>
      </c>
      <c r="AH538" s="76" t="str">
        <f t="shared" si="108"/>
        <v/>
      </c>
    </row>
    <row r="539" spans="1:34" ht="15" hidden="1" customHeight="1" outlineLevel="1" x14ac:dyDescent="0.25">
      <c r="A539" s="60">
        <f t="shared" si="104"/>
        <v>0</v>
      </c>
      <c r="B539" s="15">
        <f t="shared" si="109"/>
        <v>0</v>
      </c>
      <c r="C539" s="34"/>
      <c r="D539" s="10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76" t="str">
        <f t="shared" si="105"/>
        <v/>
      </c>
      <c r="R539" s="76" t="str">
        <f t="shared" si="106"/>
        <v/>
      </c>
      <c r="S539" s="34"/>
      <c r="T539" s="10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76" t="str">
        <f t="shared" si="107"/>
        <v/>
      </c>
      <c r="AH539" s="76" t="str">
        <f t="shared" si="108"/>
        <v/>
      </c>
    </row>
    <row r="540" spans="1:34" ht="15" hidden="1" customHeight="1" outlineLevel="1" x14ac:dyDescent="0.25">
      <c r="A540" s="60">
        <f t="shared" si="104"/>
        <v>0</v>
      </c>
      <c r="B540" s="15">
        <f t="shared" si="109"/>
        <v>0</v>
      </c>
      <c r="C540" s="34"/>
      <c r="D540" s="10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76" t="str">
        <f t="shared" si="105"/>
        <v/>
      </c>
      <c r="R540" s="76" t="str">
        <f t="shared" si="106"/>
        <v/>
      </c>
      <c r="S540" s="34"/>
      <c r="T540" s="10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76" t="str">
        <f t="shared" si="107"/>
        <v/>
      </c>
      <c r="AH540" s="76" t="str">
        <f t="shared" si="108"/>
        <v/>
      </c>
    </row>
    <row r="541" spans="1:34" ht="15" hidden="1" customHeight="1" outlineLevel="1" x14ac:dyDescent="0.25">
      <c r="A541" s="60">
        <f t="shared" si="104"/>
        <v>0</v>
      </c>
      <c r="B541" s="15">
        <f t="shared" si="109"/>
        <v>0</v>
      </c>
      <c r="C541" s="34"/>
      <c r="D541" s="10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76" t="str">
        <f t="shared" si="105"/>
        <v/>
      </c>
      <c r="R541" s="76" t="str">
        <f t="shared" si="106"/>
        <v/>
      </c>
      <c r="S541" s="34"/>
      <c r="T541" s="10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76" t="str">
        <f t="shared" si="107"/>
        <v/>
      </c>
      <c r="AH541" s="76" t="str">
        <f t="shared" si="108"/>
        <v/>
      </c>
    </row>
    <row r="542" spans="1:34" ht="15" hidden="1" customHeight="1" outlineLevel="1" x14ac:dyDescent="0.25">
      <c r="A542" s="60">
        <f t="shared" si="104"/>
        <v>0</v>
      </c>
      <c r="B542" s="15">
        <f t="shared" si="109"/>
        <v>0</v>
      </c>
      <c r="C542" s="34"/>
      <c r="D542" s="10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76" t="str">
        <f t="shared" si="105"/>
        <v/>
      </c>
      <c r="R542" s="76" t="str">
        <f t="shared" si="106"/>
        <v/>
      </c>
      <c r="S542" s="34"/>
      <c r="T542" s="10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76" t="str">
        <f t="shared" si="107"/>
        <v/>
      </c>
      <c r="AH542" s="76" t="str">
        <f t="shared" si="108"/>
        <v/>
      </c>
    </row>
    <row r="543" spans="1:34" ht="15" hidden="1" customHeight="1" outlineLevel="1" x14ac:dyDescent="0.25">
      <c r="A543" s="60">
        <f t="shared" si="104"/>
        <v>0</v>
      </c>
      <c r="B543" s="15">
        <f t="shared" si="109"/>
        <v>0</v>
      </c>
      <c r="C543" s="34"/>
      <c r="D543" s="10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76" t="str">
        <f>IF(C543=0,"",IF(E543&gt;=$E$6,"+","-"))</f>
        <v/>
      </c>
      <c r="R543" s="76" t="str">
        <f t="shared" si="106"/>
        <v/>
      </c>
      <c r="S543" s="34"/>
      <c r="T543" s="10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76" t="str">
        <f t="shared" si="107"/>
        <v/>
      </c>
      <c r="AH543" s="76" t="str">
        <f t="shared" si="108"/>
        <v/>
      </c>
    </row>
    <row r="544" spans="1:34" ht="15" hidden="1" customHeight="1" x14ac:dyDescent="0.25">
      <c r="A544" s="60">
        <f t="shared" si="104"/>
        <v>0</v>
      </c>
      <c r="B544" s="124"/>
      <c r="C544" s="8" t="s">
        <v>4</v>
      </c>
      <c r="D544" s="22"/>
      <c r="E544" s="62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4"/>
      <c r="Q544" s="27">
        <f>COUNTIF(Q546:Q570,"-")</f>
        <v>0</v>
      </c>
      <c r="R544" s="27">
        <f>COUNTIF(R546:R570,"-")</f>
        <v>0</v>
      </c>
      <c r="S544" s="8" t="s">
        <v>4</v>
      </c>
      <c r="T544" s="25"/>
      <c r="U544" s="62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6"/>
      <c r="AG544" s="27">
        <f>COUNTIF(AG546:AG570,"-")</f>
        <v>0</v>
      </c>
      <c r="AH544" s="27">
        <f>COUNTIF(AH546:AH570,"-")</f>
        <v>0</v>
      </c>
    </row>
    <row r="545" spans="1:34" ht="15" hidden="1" customHeight="1" x14ac:dyDescent="0.25">
      <c r="A545" s="60">
        <f t="shared" si="104"/>
        <v>0</v>
      </c>
      <c r="B545" s="125"/>
      <c r="C545" s="8" t="s">
        <v>5</v>
      </c>
      <c r="D545" s="22"/>
      <c r="E545" s="62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4"/>
      <c r="Q545" s="27">
        <f>COUNTIF(Q546:Q570,"-")+COUNTIF(Q546:Q570,"+")</f>
        <v>0</v>
      </c>
      <c r="R545" s="27">
        <f>COUNTIF(R546:R570,"-")+COUNTIF(R546:R570,"+")</f>
        <v>0</v>
      </c>
      <c r="S545" s="8" t="s">
        <v>5</v>
      </c>
      <c r="T545" s="25"/>
      <c r="U545" s="62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6"/>
      <c r="AG545" s="27">
        <f>COUNTIF(AG546:AG570,"-")+COUNTIF(AG546:AG570,"+")</f>
        <v>0</v>
      </c>
      <c r="AH545" s="27">
        <f>COUNTIF(AH546:AH570,"-")+COUNTIF(AH546:AH570,"+")</f>
        <v>0</v>
      </c>
    </row>
    <row r="546" spans="1:34" ht="15" hidden="1" customHeight="1" outlineLevel="1" x14ac:dyDescent="0.25">
      <c r="A546" s="60">
        <f t="shared" si="104"/>
        <v>0</v>
      </c>
      <c r="B546" s="15">
        <f>B544</f>
        <v>0</v>
      </c>
      <c r="C546" s="31"/>
      <c r="D546" s="10"/>
      <c r="E546" s="32"/>
      <c r="F546" s="32"/>
      <c r="G546" s="32"/>
      <c r="H546" s="32"/>
      <c r="I546" s="32"/>
      <c r="J546" s="32"/>
      <c r="K546" s="32"/>
      <c r="L546" s="32"/>
      <c r="M546" s="32"/>
      <c r="N546" s="33"/>
      <c r="O546" s="32"/>
      <c r="P546" s="32"/>
      <c r="Q546" s="76" t="str">
        <f>IF(E546=0,"",IF(E546&gt;=$E$6,"+","-"))</f>
        <v/>
      </c>
      <c r="R546" s="76" t="str">
        <f>IF(C546&gt;0,IF(AND(F546&lt;=$F$6,G546&lt;=$G$6,H546&lt;=$H$6,I546&lt;=$I$6,J546&lt;=$J$6,K546&lt;=$K$6,L546&lt;=$L$6,M546&lt;=$M$6,N546&lt;=$N$6,O546&lt;=$O$6,P546&lt;=$P$6),"+","-"),"")</f>
        <v/>
      </c>
      <c r="S546" s="31"/>
      <c r="T546" s="10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76" t="str">
        <f>IF(U546=0,"",IF(U546&gt;=$U$6,"+","-"))</f>
        <v/>
      </c>
      <c r="AH546" s="76" t="str">
        <f>IF(S546&gt;0,IF(AND(V546&lt;=$V$6,W546&lt;=$W$6,X546&lt;=$X$6,Y546&lt;=$Y$6,Z546&lt;=$Z$6,AA546&lt;=$AA$6,AB546&lt;=$AB$6,AC546&lt;=$AC$6,AD546&lt;=$AD$6,AE546&lt;=$AE$6,AF546&lt;=$AF$6),"+","-"),"")</f>
        <v/>
      </c>
    </row>
    <row r="547" spans="1:34" ht="15" hidden="1" customHeight="1" outlineLevel="1" x14ac:dyDescent="0.25">
      <c r="A547" s="60">
        <f t="shared" si="104"/>
        <v>0</v>
      </c>
      <c r="B547" s="15">
        <f>B546</f>
        <v>0</v>
      </c>
      <c r="C547" s="31"/>
      <c r="D547" s="10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76" t="str">
        <f t="shared" ref="Q547:Q569" si="110">IF(E547=0,"",IF(E547&gt;=$E$6,"+","-"))</f>
        <v/>
      </c>
      <c r="R547" s="76" t="str">
        <f t="shared" ref="R547:R570" si="111">IF(C547&gt;0,IF(AND(F547&lt;=$F$6,G547&lt;=$G$6,H547&lt;=$H$6,I547&lt;=$I$6,J547&lt;=$J$6,K547&lt;=$K$6,L547&lt;=$L$6,M547&lt;=$M$6,N547&lt;=$N$6,O547&lt;=$O$6,P547&lt;=$P$6),"+","-"),"")</f>
        <v/>
      </c>
      <c r="S547" s="31"/>
      <c r="T547" s="10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76" t="str">
        <f t="shared" ref="AG547:AG570" si="112">IF(U547=0,"",IF(U547&gt;=$U$6,"+","-"))</f>
        <v/>
      </c>
      <c r="AH547" s="76" t="str">
        <f t="shared" ref="AH547:AH570" si="113">IF(S547&gt;0,IF(AND(V547&lt;=$V$6,W547&lt;=$W$6,X547&lt;=$X$6,Y547&lt;=$Y$6,Z547&lt;=$Z$6,AA547&lt;=$AA$6,AB547&lt;=$AB$6,AC547&lt;=$AC$6,AD547&lt;=$AD$6,AE547&lt;=$AE$6,AF547&lt;=$AF$6),"+","-"),"")</f>
        <v/>
      </c>
    </row>
    <row r="548" spans="1:34" ht="15" hidden="1" customHeight="1" outlineLevel="1" x14ac:dyDescent="0.25">
      <c r="A548" s="60">
        <f t="shared" si="104"/>
        <v>0</v>
      </c>
      <c r="B548" s="15">
        <f t="shared" ref="B548:B570" si="114">B547</f>
        <v>0</v>
      </c>
      <c r="C548" s="31"/>
      <c r="D548" s="10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76" t="str">
        <f t="shared" si="110"/>
        <v/>
      </c>
      <c r="R548" s="76" t="str">
        <f t="shared" si="111"/>
        <v/>
      </c>
      <c r="S548" s="31"/>
      <c r="T548" s="10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76" t="str">
        <f t="shared" si="112"/>
        <v/>
      </c>
      <c r="AH548" s="76" t="str">
        <f t="shared" si="113"/>
        <v/>
      </c>
    </row>
    <row r="549" spans="1:34" ht="15" hidden="1" customHeight="1" outlineLevel="1" x14ac:dyDescent="0.25">
      <c r="A549" s="60">
        <f t="shared" si="104"/>
        <v>0</v>
      </c>
      <c r="B549" s="15">
        <f t="shared" si="114"/>
        <v>0</v>
      </c>
      <c r="C549" s="31"/>
      <c r="D549" s="10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76" t="str">
        <f t="shared" si="110"/>
        <v/>
      </c>
      <c r="R549" s="76" t="str">
        <f t="shared" si="111"/>
        <v/>
      </c>
      <c r="S549" s="31"/>
      <c r="T549" s="10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76" t="str">
        <f t="shared" si="112"/>
        <v/>
      </c>
      <c r="AH549" s="76" t="str">
        <f t="shared" si="113"/>
        <v/>
      </c>
    </row>
    <row r="550" spans="1:34" ht="15" hidden="1" customHeight="1" outlineLevel="1" x14ac:dyDescent="0.25">
      <c r="A550" s="60">
        <f t="shared" si="104"/>
        <v>0</v>
      </c>
      <c r="B550" s="15">
        <f t="shared" si="114"/>
        <v>0</v>
      </c>
      <c r="C550" s="31"/>
      <c r="D550" s="10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76" t="str">
        <f t="shared" si="110"/>
        <v/>
      </c>
      <c r="R550" s="76" t="str">
        <f t="shared" si="111"/>
        <v/>
      </c>
      <c r="S550" s="31"/>
      <c r="T550" s="10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76" t="str">
        <f t="shared" si="112"/>
        <v/>
      </c>
      <c r="AH550" s="76" t="str">
        <f t="shared" si="113"/>
        <v/>
      </c>
    </row>
    <row r="551" spans="1:34" ht="15" hidden="1" customHeight="1" outlineLevel="1" x14ac:dyDescent="0.25">
      <c r="A551" s="60">
        <f t="shared" si="104"/>
        <v>0</v>
      </c>
      <c r="B551" s="15">
        <f t="shared" si="114"/>
        <v>0</v>
      </c>
      <c r="C551" s="31"/>
      <c r="D551" s="10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76" t="str">
        <f t="shared" si="110"/>
        <v/>
      </c>
      <c r="R551" s="76" t="str">
        <f t="shared" si="111"/>
        <v/>
      </c>
      <c r="S551" s="31"/>
      <c r="T551" s="10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76" t="str">
        <f t="shared" si="112"/>
        <v/>
      </c>
      <c r="AH551" s="76" t="str">
        <f t="shared" si="113"/>
        <v/>
      </c>
    </row>
    <row r="552" spans="1:34" ht="15" hidden="1" customHeight="1" outlineLevel="1" x14ac:dyDescent="0.25">
      <c r="A552" s="60">
        <f t="shared" si="104"/>
        <v>0</v>
      </c>
      <c r="B552" s="15">
        <f t="shared" si="114"/>
        <v>0</v>
      </c>
      <c r="C552" s="31"/>
      <c r="D552" s="10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76" t="str">
        <f t="shared" si="110"/>
        <v/>
      </c>
      <c r="R552" s="76" t="str">
        <f t="shared" si="111"/>
        <v/>
      </c>
      <c r="S552" s="31"/>
      <c r="T552" s="10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76" t="str">
        <f t="shared" si="112"/>
        <v/>
      </c>
      <c r="AH552" s="76" t="str">
        <f t="shared" si="113"/>
        <v/>
      </c>
    </row>
    <row r="553" spans="1:34" ht="15" hidden="1" customHeight="1" outlineLevel="1" x14ac:dyDescent="0.25">
      <c r="A553" s="60">
        <f t="shared" si="104"/>
        <v>0</v>
      </c>
      <c r="B553" s="15">
        <f t="shared" si="114"/>
        <v>0</v>
      </c>
      <c r="C553" s="34"/>
      <c r="D553" s="10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76" t="str">
        <f t="shared" si="110"/>
        <v/>
      </c>
      <c r="R553" s="76" t="str">
        <f t="shared" si="111"/>
        <v/>
      </c>
      <c r="S553" s="34"/>
      <c r="T553" s="10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76" t="str">
        <f t="shared" si="112"/>
        <v/>
      </c>
      <c r="AH553" s="76" t="str">
        <f t="shared" si="113"/>
        <v/>
      </c>
    </row>
    <row r="554" spans="1:34" ht="15" hidden="1" customHeight="1" outlineLevel="1" x14ac:dyDescent="0.25">
      <c r="A554" s="60">
        <f t="shared" si="104"/>
        <v>0</v>
      </c>
      <c r="B554" s="15">
        <f t="shared" si="114"/>
        <v>0</v>
      </c>
      <c r="C554" s="34"/>
      <c r="D554" s="10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76" t="str">
        <f t="shared" si="110"/>
        <v/>
      </c>
      <c r="R554" s="76" t="str">
        <f t="shared" si="111"/>
        <v/>
      </c>
      <c r="S554" s="34"/>
      <c r="T554" s="10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76" t="str">
        <f t="shared" si="112"/>
        <v/>
      </c>
      <c r="AH554" s="76" t="str">
        <f t="shared" si="113"/>
        <v/>
      </c>
    </row>
    <row r="555" spans="1:34" ht="15" hidden="1" customHeight="1" outlineLevel="1" x14ac:dyDescent="0.25">
      <c r="A555" s="60">
        <f t="shared" si="104"/>
        <v>0</v>
      </c>
      <c r="B555" s="15">
        <f t="shared" si="114"/>
        <v>0</v>
      </c>
      <c r="C555" s="34"/>
      <c r="D555" s="10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76" t="str">
        <f t="shared" si="110"/>
        <v/>
      </c>
      <c r="R555" s="76" t="str">
        <f t="shared" si="111"/>
        <v/>
      </c>
      <c r="S555" s="34"/>
      <c r="T555" s="10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76" t="str">
        <f t="shared" si="112"/>
        <v/>
      </c>
      <c r="AH555" s="76" t="str">
        <f t="shared" si="113"/>
        <v/>
      </c>
    </row>
    <row r="556" spans="1:34" ht="15" hidden="1" customHeight="1" outlineLevel="1" x14ac:dyDescent="0.25">
      <c r="A556" s="60">
        <f t="shared" si="104"/>
        <v>0</v>
      </c>
      <c r="B556" s="15">
        <f t="shared" si="114"/>
        <v>0</v>
      </c>
      <c r="C556" s="34"/>
      <c r="D556" s="10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76" t="str">
        <f t="shared" si="110"/>
        <v/>
      </c>
      <c r="R556" s="76" t="str">
        <f t="shared" si="111"/>
        <v/>
      </c>
      <c r="S556" s="34"/>
      <c r="T556" s="10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76" t="str">
        <f t="shared" si="112"/>
        <v/>
      </c>
      <c r="AH556" s="76" t="str">
        <f t="shared" si="113"/>
        <v/>
      </c>
    </row>
    <row r="557" spans="1:34" ht="15" hidden="1" customHeight="1" outlineLevel="1" x14ac:dyDescent="0.25">
      <c r="A557" s="60">
        <f t="shared" si="104"/>
        <v>0</v>
      </c>
      <c r="B557" s="15">
        <f t="shared" si="114"/>
        <v>0</v>
      </c>
      <c r="C557" s="34"/>
      <c r="D557" s="10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76" t="str">
        <f t="shared" si="110"/>
        <v/>
      </c>
      <c r="R557" s="76" t="str">
        <f t="shared" si="111"/>
        <v/>
      </c>
      <c r="S557" s="34"/>
      <c r="T557" s="10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76" t="str">
        <f t="shared" si="112"/>
        <v/>
      </c>
      <c r="AH557" s="76" t="str">
        <f t="shared" si="113"/>
        <v/>
      </c>
    </row>
    <row r="558" spans="1:34" ht="15" hidden="1" customHeight="1" outlineLevel="1" x14ac:dyDescent="0.25">
      <c r="A558" s="60">
        <f t="shared" si="104"/>
        <v>0</v>
      </c>
      <c r="B558" s="15">
        <f t="shared" si="114"/>
        <v>0</v>
      </c>
      <c r="C558" s="34"/>
      <c r="D558" s="10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76" t="str">
        <f t="shared" si="110"/>
        <v/>
      </c>
      <c r="R558" s="76" t="str">
        <f t="shared" si="111"/>
        <v/>
      </c>
      <c r="S558" s="34"/>
      <c r="T558" s="10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76" t="str">
        <f t="shared" si="112"/>
        <v/>
      </c>
      <c r="AH558" s="76" t="str">
        <f t="shared" si="113"/>
        <v/>
      </c>
    </row>
    <row r="559" spans="1:34" ht="15" hidden="1" customHeight="1" outlineLevel="1" x14ac:dyDescent="0.25">
      <c r="A559" s="60">
        <f t="shared" si="104"/>
        <v>0</v>
      </c>
      <c r="B559" s="15">
        <f t="shared" si="114"/>
        <v>0</v>
      </c>
      <c r="C559" s="34"/>
      <c r="D559" s="10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76" t="str">
        <f t="shared" si="110"/>
        <v/>
      </c>
      <c r="R559" s="76" t="str">
        <f t="shared" si="111"/>
        <v/>
      </c>
      <c r="S559" s="34"/>
      <c r="T559" s="10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76" t="str">
        <f t="shared" si="112"/>
        <v/>
      </c>
      <c r="AH559" s="76" t="str">
        <f t="shared" si="113"/>
        <v/>
      </c>
    </row>
    <row r="560" spans="1:34" ht="15" hidden="1" customHeight="1" outlineLevel="1" x14ac:dyDescent="0.25">
      <c r="A560" s="60">
        <f t="shared" si="104"/>
        <v>0</v>
      </c>
      <c r="B560" s="15">
        <f t="shared" si="114"/>
        <v>0</v>
      </c>
      <c r="C560" s="34"/>
      <c r="D560" s="10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76" t="str">
        <f t="shared" si="110"/>
        <v/>
      </c>
      <c r="R560" s="76" t="str">
        <f t="shared" si="111"/>
        <v/>
      </c>
      <c r="S560" s="34"/>
      <c r="T560" s="10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76" t="str">
        <f t="shared" si="112"/>
        <v/>
      </c>
      <c r="AH560" s="76" t="str">
        <f t="shared" si="113"/>
        <v/>
      </c>
    </row>
    <row r="561" spans="1:34" ht="15" hidden="1" customHeight="1" outlineLevel="1" x14ac:dyDescent="0.25">
      <c r="A561" s="60">
        <f t="shared" si="104"/>
        <v>0</v>
      </c>
      <c r="B561" s="15">
        <f t="shared" si="114"/>
        <v>0</v>
      </c>
      <c r="C561" s="34"/>
      <c r="D561" s="10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76" t="str">
        <f t="shared" si="110"/>
        <v/>
      </c>
      <c r="R561" s="76" t="str">
        <f t="shared" si="111"/>
        <v/>
      </c>
      <c r="S561" s="34"/>
      <c r="T561" s="10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76" t="str">
        <f t="shared" si="112"/>
        <v/>
      </c>
      <c r="AH561" s="76" t="str">
        <f t="shared" si="113"/>
        <v/>
      </c>
    </row>
    <row r="562" spans="1:34" ht="15" hidden="1" customHeight="1" outlineLevel="1" x14ac:dyDescent="0.25">
      <c r="A562" s="60">
        <f t="shared" si="104"/>
        <v>0</v>
      </c>
      <c r="B562" s="15">
        <f t="shared" si="114"/>
        <v>0</v>
      </c>
      <c r="C562" s="34"/>
      <c r="D562" s="10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76" t="str">
        <f t="shared" si="110"/>
        <v/>
      </c>
      <c r="R562" s="76" t="str">
        <f t="shared" si="111"/>
        <v/>
      </c>
      <c r="S562" s="34"/>
      <c r="T562" s="10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76" t="str">
        <f t="shared" si="112"/>
        <v/>
      </c>
      <c r="AH562" s="76" t="str">
        <f t="shared" si="113"/>
        <v/>
      </c>
    </row>
    <row r="563" spans="1:34" ht="15" hidden="1" customHeight="1" outlineLevel="1" x14ac:dyDescent="0.25">
      <c r="A563" s="60">
        <f t="shared" si="104"/>
        <v>0</v>
      </c>
      <c r="B563" s="15">
        <f t="shared" si="114"/>
        <v>0</v>
      </c>
      <c r="C563" s="34"/>
      <c r="D563" s="10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76" t="str">
        <f t="shared" si="110"/>
        <v/>
      </c>
      <c r="R563" s="76" t="str">
        <f t="shared" si="111"/>
        <v/>
      </c>
      <c r="S563" s="34"/>
      <c r="T563" s="10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76" t="str">
        <f t="shared" si="112"/>
        <v/>
      </c>
      <c r="AH563" s="76" t="str">
        <f t="shared" si="113"/>
        <v/>
      </c>
    </row>
    <row r="564" spans="1:34" ht="15" hidden="1" customHeight="1" outlineLevel="1" x14ac:dyDescent="0.25">
      <c r="A564" s="60">
        <f t="shared" si="104"/>
        <v>0</v>
      </c>
      <c r="B564" s="15">
        <f t="shared" si="114"/>
        <v>0</v>
      </c>
      <c r="C564" s="34"/>
      <c r="D564" s="10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76" t="str">
        <f t="shared" si="110"/>
        <v/>
      </c>
      <c r="R564" s="76" t="str">
        <f t="shared" si="111"/>
        <v/>
      </c>
      <c r="S564" s="34"/>
      <c r="T564" s="10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76" t="str">
        <f t="shared" si="112"/>
        <v/>
      </c>
      <c r="AH564" s="76" t="str">
        <f t="shared" si="113"/>
        <v/>
      </c>
    </row>
    <row r="565" spans="1:34" ht="15" hidden="1" customHeight="1" outlineLevel="1" x14ac:dyDescent="0.25">
      <c r="A565" s="60">
        <f t="shared" si="104"/>
        <v>0</v>
      </c>
      <c r="B565" s="15">
        <f t="shared" si="114"/>
        <v>0</v>
      </c>
      <c r="C565" s="34"/>
      <c r="D565" s="10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76" t="str">
        <f t="shared" si="110"/>
        <v/>
      </c>
      <c r="R565" s="76" t="str">
        <f t="shared" si="111"/>
        <v/>
      </c>
      <c r="S565" s="34"/>
      <c r="T565" s="10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76" t="str">
        <f t="shared" si="112"/>
        <v/>
      </c>
      <c r="AH565" s="76" t="str">
        <f t="shared" si="113"/>
        <v/>
      </c>
    </row>
    <row r="566" spans="1:34" ht="15" hidden="1" customHeight="1" outlineLevel="1" x14ac:dyDescent="0.25">
      <c r="A566" s="60">
        <f t="shared" si="104"/>
        <v>0</v>
      </c>
      <c r="B566" s="15">
        <f t="shared" si="114"/>
        <v>0</v>
      </c>
      <c r="C566" s="34"/>
      <c r="D566" s="10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76" t="str">
        <f t="shared" si="110"/>
        <v/>
      </c>
      <c r="R566" s="76" t="str">
        <f t="shared" si="111"/>
        <v/>
      </c>
      <c r="S566" s="34"/>
      <c r="T566" s="10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76" t="str">
        <f t="shared" si="112"/>
        <v/>
      </c>
      <c r="AH566" s="76" t="str">
        <f t="shared" si="113"/>
        <v/>
      </c>
    </row>
    <row r="567" spans="1:34" ht="15" hidden="1" customHeight="1" outlineLevel="1" x14ac:dyDescent="0.25">
      <c r="A567" s="60">
        <f t="shared" si="104"/>
        <v>0</v>
      </c>
      <c r="B567" s="15">
        <f t="shared" si="114"/>
        <v>0</v>
      </c>
      <c r="C567" s="34"/>
      <c r="D567" s="10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76" t="str">
        <f t="shared" si="110"/>
        <v/>
      </c>
      <c r="R567" s="76" t="str">
        <f t="shared" si="111"/>
        <v/>
      </c>
      <c r="S567" s="34"/>
      <c r="T567" s="10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76" t="str">
        <f t="shared" si="112"/>
        <v/>
      </c>
      <c r="AH567" s="76" t="str">
        <f t="shared" si="113"/>
        <v/>
      </c>
    </row>
    <row r="568" spans="1:34" ht="15" hidden="1" customHeight="1" outlineLevel="1" x14ac:dyDescent="0.25">
      <c r="A568" s="60">
        <f t="shared" si="104"/>
        <v>0</v>
      </c>
      <c r="B568" s="15">
        <f t="shared" si="114"/>
        <v>0</v>
      </c>
      <c r="C568" s="34"/>
      <c r="D568" s="10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76" t="str">
        <f t="shared" si="110"/>
        <v/>
      </c>
      <c r="R568" s="76" t="str">
        <f t="shared" si="111"/>
        <v/>
      </c>
      <c r="S568" s="34"/>
      <c r="T568" s="10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76" t="str">
        <f t="shared" si="112"/>
        <v/>
      </c>
      <c r="AH568" s="76" t="str">
        <f t="shared" si="113"/>
        <v/>
      </c>
    </row>
    <row r="569" spans="1:34" ht="15" hidden="1" customHeight="1" outlineLevel="1" x14ac:dyDescent="0.25">
      <c r="A569" s="60">
        <f t="shared" si="104"/>
        <v>0</v>
      </c>
      <c r="B569" s="15">
        <f t="shared" si="114"/>
        <v>0</v>
      </c>
      <c r="C569" s="34"/>
      <c r="D569" s="10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76" t="str">
        <f t="shared" si="110"/>
        <v/>
      </c>
      <c r="R569" s="76" t="str">
        <f t="shared" si="111"/>
        <v/>
      </c>
      <c r="S569" s="34"/>
      <c r="T569" s="10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76" t="str">
        <f t="shared" si="112"/>
        <v/>
      </c>
      <c r="AH569" s="76" t="str">
        <f t="shared" si="113"/>
        <v/>
      </c>
    </row>
    <row r="570" spans="1:34" ht="15" hidden="1" customHeight="1" outlineLevel="1" x14ac:dyDescent="0.25">
      <c r="A570" s="60">
        <f t="shared" si="104"/>
        <v>0</v>
      </c>
      <c r="B570" s="15">
        <f t="shared" si="114"/>
        <v>0</v>
      </c>
      <c r="C570" s="34"/>
      <c r="D570" s="10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76" t="str">
        <f>IF(C570=0,"",IF(E570&gt;=$E$6,"+","-"))</f>
        <v/>
      </c>
      <c r="R570" s="76" t="str">
        <f t="shared" si="111"/>
        <v/>
      </c>
      <c r="S570" s="34"/>
      <c r="T570" s="10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76" t="str">
        <f t="shared" si="112"/>
        <v/>
      </c>
      <c r="AH570" s="76" t="str">
        <f t="shared" si="113"/>
        <v/>
      </c>
    </row>
    <row r="571" spans="1:34" ht="15" hidden="1" customHeight="1" x14ac:dyDescent="0.25">
      <c r="A571" s="60">
        <f t="shared" si="104"/>
        <v>0</v>
      </c>
      <c r="B571" s="124"/>
      <c r="C571" s="8" t="s">
        <v>4</v>
      </c>
      <c r="D571" s="22"/>
      <c r="E571" s="62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4"/>
      <c r="Q571" s="27">
        <f>COUNTIF(Q573:Q597,"-")</f>
        <v>0</v>
      </c>
      <c r="R571" s="27">
        <f>COUNTIF(R573:R597,"-")</f>
        <v>0</v>
      </c>
      <c r="S571" s="8" t="s">
        <v>4</v>
      </c>
      <c r="T571" s="25"/>
      <c r="U571" s="62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6"/>
      <c r="AG571" s="27">
        <f>COUNTIF(AG573:AG597,"-")</f>
        <v>0</v>
      </c>
      <c r="AH571" s="27">
        <f>COUNTIF(AH573:AH597,"-")</f>
        <v>0</v>
      </c>
    </row>
    <row r="572" spans="1:34" ht="15" hidden="1" customHeight="1" x14ac:dyDescent="0.25">
      <c r="A572" s="60">
        <f t="shared" si="104"/>
        <v>0</v>
      </c>
      <c r="B572" s="125"/>
      <c r="C572" s="8" t="s">
        <v>5</v>
      </c>
      <c r="D572" s="22"/>
      <c r="E572" s="62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4"/>
      <c r="Q572" s="27">
        <f>COUNTIF(Q573:Q597,"-")+COUNTIF(Q573:Q597,"+")</f>
        <v>0</v>
      </c>
      <c r="R572" s="27">
        <f>COUNTIF(R573:R597,"-")+COUNTIF(R573:R597,"+")</f>
        <v>0</v>
      </c>
      <c r="S572" s="8" t="s">
        <v>5</v>
      </c>
      <c r="T572" s="25"/>
      <c r="U572" s="62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6"/>
      <c r="AG572" s="27">
        <f>COUNTIF(AG573:AG597,"-")+COUNTIF(AG573:AG597,"+")</f>
        <v>0</v>
      </c>
      <c r="AH572" s="27">
        <f>COUNTIF(AH573:AH597,"-")+COUNTIF(AH573:AH597,"+")</f>
        <v>0</v>
      </c>
    </row>
    <row r="573" spans="1:34" ht="15" hidden="1" customHeight="1" outlineLevel="1" x14ac:dyDescent="0.25">
      <c r="A573" s="60">
        <f t="shared" si="104"/>
        <v>0</v>
      </c>
      <c r="B573" s="15">
        <f>B571</f>
        <v>0</v>
      </c>
      <c r="C573" s="31"/>
      <c r="D573" s="10"/>
      <c r="E573" s="32"/>
      <c r="F573" s="32"/>
      <c r="G573" s="32"/>
      <c r="H573" s="32"/>
      <c r="I573" s="32"/>
      <c r="J573" s="32"/>
      <c r="K573" s="32"/>
      <c r="L573" s="32"/>
      <c r="M573" s="32"/>
      <c r="N573" s="33"/>
      <c r="O573" s="32"/>
      <c r="P573" s="32"/>
      <c r="Q573" s="76" t="str">
        <f>IF(E573=0,"",IF(E573&gt;=$E$6,"+","-"))</f>
        <v/>
      </c>
      <c r="R573" s="76" t="str">
        <f>IF(C573&gt;0,IF(AND(F573&lt;=$F$6,G573&lt;=$G$6,H573&lt;=$H$6,I573&lt;=$I$6,J573&lt;=$J$6,K573&lt;=$K$6,L573&lt;=$L$6,M573&lt;=$M$6,N573&lt;=$N$6,O573&lt;=$O$6,P573&lt;=$P$6),"+","-"),"")</f>
        <v/>
      </c>
      <c r="S573" s="31"/>
      <c r="T573" s="10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76" t="str">
        <f>IF(U573=0,"",IF(U573&gt;=$U$6,"+","-"))</f>
        <v/>
      </c>
      <c r="AH573" s="76" t="str">
        <f>IF(S573&gt;0,IF(AND(V573&lt;=$V$6,W573&lt;=$W$6,X573&lt;=$X$6,Y573&lt;=$Y$6,Z573&lt;=$Z$6,AA573&lt;=$AA$6,AB573&lt;=$AB$6,AC573&lt;=$AC$6,AD573&lt;=$AD$6,AE573&lt;=$AE$6,AF573&lt;=$AF$6),"+","-"),"")</f>
        <v/>
      </c>
    </row>
    <row r="574" spans="1:34" ht="15" hidden="1" customHeight="1" outlineLevel="1" x14ac:dyDescent="0.25">
      <c r="A574" s="60">
        <f t="shared" si="104"/>
        <v>0</v>
      </c>
      <c r="B574" s="15">
        <f>B573</f>
        <v>0</v>
      </c>
      <c r="C574" s="31"/>
      <c r="D574" s="10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76" t="str">
        <f t="shared" ref="Q574:Q596" si="115">IF(E574=0,"",IF(E574&gt;=$E$6,"+","-"))</f>
        <v/>
      </c>
      <c r="R574" s="76" t="str">
        <f t="shared" ref="R574:R597" si="116">IF(C574&gt;0,IF(AND(F574&lt;=$F$6,G574&lt;=$G$6,H574&lt;=$H$6,I574&lt;=$I$6,J574&lt;=$J$6,K574&lt;=$K$6,L574&lt;=$L$6,M574&lt;=$M$6,N574&lt;=$N$6,O574&lt;=$O$6,P574&lt;=$P$6),"+","-"),"")</f>
        <v/>
      </c>
      <c r="S574" s="31"/>
      <c r="T574" s="10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76" t="str">
        <f t="shared" ref="AG574:AG597" si="117">IF(U574=0,"",IF(U574&gt;=$U$6,"+","-"))</f>
        <v/>
      </c>
      <c r="AH574" s="76" t="str">
        <f t="shared" ref="AH574:AH597" si="118">IF(S574&gt;0,IF(AND(V574&lt;=$V$6,W574&lt;=$W$6,X574&lt;=$X$6,Y574&lt;=$Y$6,Z574&lt;=$Z$6,AA574&lt;=$AA$6,AB574&lt;=$AB$6,AC574&lt;=$AC$6,AD574&lt;=$AD$6,AE574&lt;=$AE$6,AF574&lt;=$AF$6),"+","-"),"")</f>
        <v/>
      </c>
    </row>
    <row r="575" spans="1:34" ht="15" hidden="1" customHeight="1" outlineLevel="1" x14ac:dyDescent="0.25">
      <c r="A575" s="60">
        <f t="shared" si="104"/>
        <v>0</v>
      </c>
      <c r="B575" s="15">
        <f t="shared" ref="B575:B597" si="119">B574</f>
        <v>0</v>
      </c>
      <c r="C575" s="31"/>
      <c r="D575" s="10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76" t="str">
        <f t="shared" si="115"/>
        <v/>
      </c>
      <c r="R575" s="76" t="str">
        <f t="shared" si="116"/>
        <v/>
      </c>
      <c r="S575" s="31"/>
      <c r="T575" s="10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76" t="str">
        <f t="shared" si="117"/>
        <v/>
      </c>
      <c r="AH575" s="76" t="str">
        <f t="shared" si="118"/>
        <v/>
      </c>
    </row>
    <row r="576" spans="1:34" ht="15" hidden="1" customHeight="1" outlineLevel="1" x14ac:dyDescent="0.25">
      <c r="A576" s="60">
        <f t="shared" si="104"/>
        <v>0</v>
      </c>
      <c r="B576" s="15">
        <f t="shared" si="119"/>
        <v>0</v>
      </c>
      <c r="C576" s="31"/>
      <c r="D576" s="10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76" t="str">
        <f t="shared" si="115"/>
        <v/>
      </c>
      <c r="R576" s="76" t="str">
        <f t="shared" si="116"/>
        <v/>
      </c>
      <c r="S576" s="31"/>
      <c r="T576" s="10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76" t="str">
        <f t="shared" si="117"/>
        <v/>
      </c>
      <c r="AH576" s="76" t="str">
        <f t="shared" si="118"/>
        <v/>
      </c>
    </row>
    <row r="577" spans="1:34" ht="15" hidden="1" customHeight="1" outlineLevel="1" x14ac:dyDescent="0.25">
      <c r="A577" s="60">
        <f t="shared" si="104"/>
        <v>0</v>
      </c>
      <c r="B577" s="15">
        <f t="shared" si="119"/>
        <v>0</v>
      </c>
      <c r="C577" s="31"/>
      <c r="D577" s="10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76" t="str">
        <f t="shared" si="115"/>
        <v/>
      </c>
      <c r="R577" s="76" t="str">
        <f t="shared" si="116"/>
        <v/>
      </c>
      <c r="S577" s="31"/>
      <c r="T577" s="10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76" t="str">
        <f t="shared" si="117"/>
        <v/>
      </c>
      <c r="AH577" s="76" t="str">
        <f t="shared" si="118"/>
        <v/>
      </c>
    </row>
    <row r="578" spans="1:34" ht="15" hidden="1" customHeight="1" outlineLevel="1" x14ac:dyDescent="0.25">
      <c r="A578" s="60">
        <f t="shared" si="104"/>
        <v>0</v>
      </c>
      <c r="B578" s="15">
        <f t="shared" si="119"/>
        <v>0</v>
      </c>
      <c r="C578" s="31"/>
      <c r="D578" s="10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76" t="str">
        <f t="shared" si="115"/>
        <v/>
      </c>
      <c r="R578" s="76" t="str">
        <f t="shared" si="116"/>
        <v/>
      </c>
      <c r="S578" s="31"/>
      <c r="T578" s="10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76" t="str">
        <f t="shared" si="117"/>
        <v/>
      </c>
      <c r="AH578" s="76" t="str">
        <f t="shared" si="118"/>
        <v/>
      </c>
    </row>
    <row r="579" spans="1:34" ht="15" hidden="1" customHeight="1" outlineLevel="1" x14ac:dyDescent="0.25">
      <c r="A579" s="60">
        <f t="shared" si="104"/>
        <v>0</v>
      </c>
      <c r="B579" s="15">
        <f t="shared" si="119"/>
        <v>0</v>
      </c>
      <c r="C579" s="31"/>
      <c r="D579" s="10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76" t="str">
        <f t="shared" si="115"/>
        <v/>
      </c>
      <c r="R579" s="76" t="str">
        <f t="shared" si="116"/>
        <v/>
      </c>
      <c r="S579" s="31"/>
      <c r="T579" s="10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76" t="str">
        <f t="shared" si="117"/>
        <v/>
      </c>
      <c r="AH579" s="76" t="str">
        <f t="shared" si="118"/>
        <v/>
      </c>
    </row>
    <row r="580" spans="1:34" ht="15" hidden="1" customHeight="1" outlineLevel="1" x14ac:dyDescent="0.25">
      <c r="A580" s="60">
        <f t="shared" si="104"/>
        <v>0</v>
      </c>
      <c r="B580" s="15">
        <f t="shared" si="119"/>
        <v>0</v>
      </c>
      <c r="C580" s="34"/>
      <c r="D580" s="10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76" t="str">
        <f t="shared" si="115"/>
        <v/>
      </c>
      <c r="R580" s="76" t="str">
        <f t="shared" si="116"/>
        <v/>
      </c>
      <c r="S580" s="34"/>
      <c r="T580" s="10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76" t="str">
        <f t="shared" si="117"/>
        <v/>
      </c>
      <c r="AH580" s="76" t="str">
        <f t="shared" si="118"/>
        <v/>
      </c>
    </row>
    <row r="581" spans="1:34" ht="15" hidden="1" customHeight="1" outlineLevel="1" x14ac:dyDescent="0.25">
      <c r="A581" s="60">
        <f t="shared" ref="A581:A644" si="120">IF((SUM(D581:R581)+SUM(S581:AH581))=0,0,1)</f>
        <v>0</v>
      </c>
      <c r="B581" s="15">
        <f t="shared" si="119"/>
        <v>0</v>
      </c>
      <c r="C581" s="34"/>
      <c r="D581" s="10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76" t="str">
        <f t="shared" si="115"/>
        <v/>
      </c>
      <c r="R581" s="76" t="str">
        <f t="shared" si="116"/>
        <v/>
      </c>
      <c r="S581" s="34"/>
      <c r="T581" s="10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76" t="str">
        <f t="shared" si="117"/>
        <v/>
      </c>
      <c r="AH581" s="76" t="str">
        <f t="shared" si="118"/>
        <v/>
      </c>
    </row>
    <row r="582" spans="1:34" ht="15" hidden="1" customHeight="1" outlineLevel="1" x14ac:dyDescent="0.25">
      <c r="A582" s="60">
        <f t="shared" si="120"/>
        <v>0</v>
      </c>
      <c r="B582" s="15">
        <f t="shared" si="119"/>
        <v>0</v>
      </c>
      <c r="C582" s="34"/>
      <c r="D582" s="10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76" t="str">
        <f t="shared" si="115"/>
        <v/>
      </c>
      <c r="R582" s="76" t="str">
        <f t="shared" si="116"/>
        <v/>
      </c>
      <c r="S582" s="34"/>
      <c r="T582" s="10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76" t="str">
        <f t="shared" si="117"/>
        <v/>
      </c>
      <c r="AH582" s="76" t="str">
        <f t="shared" si="118"/>
        <v/>
      </c>
    </row>
    <row r="583" spans="1:34" ht="15" hidden="1" customHeight="1" outlineLevel="1" x14ac:dyDescent="0.25">
      <c r="A583" s="60">
        <f t="shared" si="120"/>
        <v>0</v>
      </c>
      <c r="B583" s="15">
        <f t="shared" si="119"/>
        <v>0</v>
      </c>
      <c r="C583" s="34"/>
      <c r="D583" s="10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76" t="str">
        <f t="shared" si="115"/>
        <v/>
      </c>
      <c r="R583" s="76" t="str">
        <f t="shared" si="116"/>
        <v/>
      </c>
      <c r="S583" s="34"/>
      <c r="T583" s="10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76" t="str">
        <f t="shared" si="117"/>
        <v/>
      </c>
      <c r="AH583" s="76" t="str">
        <f t="shared" si="118"/>
        <v/>
      </c>
    </row>
    <row r="584" spans="1:34" ht="15" hidden="1" customHeight="1" outlineLevel="1" x14ac:dyDescent="0.25">
      <c r="A584" s="60">
        <f t="shared" si="120"/>
        <v>0</v>
      </c>
      <c r="B584" s="15">
        <f t="shared" si="119"/>
        <v>0</v>
      </c>
      <c r="C584" s="34"/>
      <c r="D584" s="10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76" t="str">
        <f t="shared" si="115"/>
        <v/>
      </c>
      <c r="R584" s="76" t="str">
        <f t="shared" si="116"/>
        <v/>
      </c>
      <c r="S584" s="34"/>
      <c r="T584" s="10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76" t="str">
        <f t="shared" si="117"/>
        <v/>
      </c>
      <c r="AH584" s="76" t="str">
        <f t="shared" si="118"/>
        <v/>
      </c>
    </row>
    <row r="585" spans="1:34" ht="15" hidden="1" customHeight="1" outlineLevel="1" x14ac:dyDescent="0.25">
      <c r="A585" s="60">
        <f t="shared" si="120"/>
        <v>0</v>
      </c>
      <c r="B585" s="15">
        <f t="shared" si="119"/>
        <v>0</v>
      </c>
      <c r="C585" s="34"/>
      <c r="D585" s="10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76" t="str">
        <f t="shared" si="115"/>
        <v/>
      </c>
      <c r="R585" s="76" t="str">
        <f t="shared" si="116"/>
        <v/>
      </c>
      <c r="S585" s="34"/>
      <c r="T585" s="10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76" t="str">
        <f t="shared" si="117"/>
        <v/>
      </c>
      <c r="AH585" s="76" t="str">
        <f t="shared" si="118"/>
        <v/>
      </c>
    </row>
    <row r="586" spans="1:34" ht="15" hidden="1" customHeight="1" outlineLevel="1" x14ac:dyDescent="0.25">
      <c r="A586" s="60">
        <f t="shared" si="120"/>
        <v>0</v>
      </c>
      <c r="B586" s="15">
        <f t="shared" si="119"/>
        <v>0</v>
      </c>
      <c r="C586" s="34"/>
      <c r="D586" s="10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76" t="str">
        <f t="shared" si="115"/>
        <v/>
      </c>
      <c r="R586" s="76" t="str">
        <f t="shared" si="116"/>
        <v/>
      </c>
      <c r="S586" s="34"/>
      <c r="T586" s="10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76" t="str">
        <f t="shared" si="117"/>
        <v/>
      </c>
      <c r="AH586" s="76" t="str">
        <f t="shared" si="118"/>
        <v/>
      </c>
    </row>
    <row r="587" spans="1:34" ht="15" hidden="1" customHeight="1" outlineLevel="1" x14ac:dyDescent="0.25">
      <c r="A587" s="60">
        <f t="shared" si="120"/>
        <v>0</v>
      </c>
      <c r="B587" s="15">
        <f t="shared" si="119"/>
        <v>0</v>
      </c>
      <c r="C587" s="34"/>
      <c r="D587" s="10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76" t="str">
        <f t="shared" si="115"/>
        <v/>
      </c>
      <c r="R587" s="76" t="str">
        <f t="shared" si="116"/>
        <v/>
      </c>
      <c r="S587" s="34"/>
      <c r="T587" s="10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76" t="str">
        <f t="shared" si="117"/>
        <v/>
      </c>
      <c r="AH587" s="76" t="str">
        <f t="shared" si="118"/>
        <v/>
      </c>
    </row>
    <row r="588" spans="1:34" ht="15" hidden="1" customHeight="1" outlineLevel="1" x14ac:dyDescent="0.25">
      <c r="A588" s="60">
        <f t="shared" si="120"/>
        <v>0</v>
      </c>
      <c r="B588" s="15">
        <f t="shared" si="119"/>
        <v>0</v>
      </c>
      <c r="C588" s="34"/>
      <c r="D588" s="10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76" t="str">
        <f t="shared" si="115"/>
        <v/>
      </c>
      <c r="R588" s="76" t="str">
        <f t="shared" si="116"/>
        <v/>
      </c>
      <c r="S588" s="34"/>
      <c r="T588" s="10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76" t="str">
        <f t="shared" si="117"/>
        <v/>
      </c>
      <c r="AH588" s="76" t="str">
        <f t="shared" si="118"/>
        <v/>
      </c>
    </row>
    <row r="589" spans="1:34" ht="15" hidden="1" customHeight="1" outlineLevel="1" x14ac:dyDescent="0.25">
      <c r="A589" s="60">
        <f t="shared" si="120"/>
        <v>0</v>
      </c>
      <c r="B589" s="15">
        <f t="shared" si="119"/>
        <v>0</v>
      </c>
      <c r="C589" s="34"/>
      <c r="D589" s="10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76" t="str">
        <f t="shared" si="115"/>
        <v/>
      </c>
      <c r="R589" s="76" t="str">
        <f t="shared" si="116"/>
        <v/>
      </c>
      <c r="S589" s="34"/>
      <c r="T589" s="10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76" t="str">
        <f t="shared" si="117"/>
        <v/>
      </c>
      <c r="AH589" s="76" t="str">
        <f t="shared" si="118"/>
        <v/>
      </c>
    </row>
    <row r="590" spans="1:34" ht="15" hidden="1" customHeight="1" outlineLevel="1" x14ac:dyDescent="0.25">
      <c r="A590" s="60">
        <f t="shared" si="120"/>
        <v>0</v>
      </c>
      <c r="B590" s="15">
        <f t="shared" si="119"/>
        <v>0</v>
      </c>
      <c r="C590" s="34"/>
      <c r="D590" s="10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76" t="str">
        <f t="shared" si="115"/>
        <v/>
      </c>
      <c r="R590" s="76" t="str">
        <f t="shared" si="116"/>
        <v/>
      </c>
      <c r="S590" s="34"/>
      <c r="T590" s="10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76" t="str">
        <f t="shared" si="117"/>
        <v/>
      </c>
      <c r="AH590" s="76" t="str">
        <f t="shared" si="118"/>
        <v/>
      </c>
    </row>
    <row r="591" spans="1:34" ht="15" hidden="1" customHeight="1" outlineLevel="1" x14ac:dyDescent="0.25">
      <c r="A591" s="60">
        <f t="shared" si="120"/>
        <v>0</v>
      </c>
      <c r="B591" s="15">
        <f t="shared" si="119"/>
        <v>0</v>
      </c>
      <c r="C591" s="34"/>
      <c r="D591" s="10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76" t="str">
        <f t="shared" si="115"/>
        <v/>
      </c>
      <c r="R591" s="76" t="str">
        <f t="shared" si="116"/>
        <v/>
      </c>
      <c r="S591" s="34"/>
      <c r="T591" s="10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76" t="str">
        <f t="shared" si="117"/>
        <v/>
      </c>
      <c r="AH591" s="76" t="str">
        <f t="shared" si="118"/>
        <v/>
      </c>
    </row>
    <row r="592" spans="1:34" ht="15" hidden="1" customHeight="1" outlineLevel="1" x14ac:dyDescent="0.25">
      <c r="A592" s="60">
        <f t="shared" si="120"/>
        <v>0</v>
      </c>
      <c r="B592" s="15">
        <f t="shared" si="119"/>
        <v>0</v>
      </c>
      <c r="C592" s="34"/>
      <c r="D592" s="10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76" t="str">
        <f t="shared" si="115"/>
        <v/>
      </c>
      <c r="R592" s="76" t="str">
        <f t="shared" si="116"/>
        <v/>
      </c>
      <c r="S592" s="34"/>
      <c r="T592" s="10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76" t="str">
        <f t="shared" si="117"/>
        <v/>
      </c>
      <c r="AH592" s="76" t="str">
        <f t="shared" si="118"/>
        <v/>
      </c>
    </row>
    <row r="593" spans="1:34" ht="15" hidden="1" customHeight="1" outlineLevel="1" x14ac:dyDescent="0.25">
      <c r="A593" s="60">
        <f t="shared" si="120"/>
        <v>0</v>
      </c>
      <c r="B593" s="15">
        <f t="shared" si="119"/>
        <v>0</v>
      </c>
      <c r="C593" s="34"/>
      <c r="D593" s="10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76" t="str">
        <f t="shared" si="115"/>
        <v/>
      </c>
      <c r="R593" s="76" t="str">
        <f t="shared" si="116"/>
        <v/>
      </c>
      <c r="S593" s="34"/>
      <c r="T593" s="10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76" t="str">
        <f t="shared" si="117"/>
        <v/>
      </c>
      <c r="AH593" s="76" t="str">
        <f t="shared" si="118"/>
        <v/>
      </c>
    </row>
    <row r="594" spans="1:34" ht="15" hidden="1" customHeight="1" outlineLevel="1" x14ac:dyDescent="0.25">
      <c r="A594" s="60">
        <f t="shared" si="120"/>
        <v>0</v>
      </c>
      <c r="B594" s="15">
        <f t="shared" si="119"/>
        <v>0</v>
      </c>
      <c r="C594" s="34"/>
      <c r="D594" s="10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76" t="str">
        <f t="shared" si="115"/>
        <v/>
      </c>
      <c r="R594" s="76" t="str">
        <f t="shared" si="116"/>
        <v/>
      </c>
      <c r="S594" s="34"/>
      <c r="T594" s="10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76" t="str">
        <f t="shared" si="117"/>
        <v/>
      </c>
      <c r="AH594" s="76" t="str">
        <f t="shared" si="118"/>
        <v/>
      </c>
    </row>
    <row r="595" spans="1:34" ht="15" hidden="1" customHeight="1" outlineLevel="1" x14ac:dyDescent="0.25">
      <c r="A595" s="60">
        <f t="shared" si="120"/>
        <v>0</v>
      </c>
      <c r="B595" s="15">
        <f t="shared" si="119"/>
        <v>0</v>
      </c>
      <c r="C595" s="34"/>
      <c r="D595" s="10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76" t="str">
        <f t="shared" si="115"/>
        <v/>
      </c>
      <c r="R595" s="76" t="str">
        <f t="shared" si="116"/>
        <v/>
      </c>
      <c r="S595" s="34"/>
      <c r="T595" s="10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76" t="str">
        <f t="shared" si="117"/>
        <v/>
      </c>
      <c r="AH595" s="76" t="str">
        <f t="shared" si="118"/>
        <v/>
      </c>
    </row>
    <row r="596" spans="1:34" ht="15" hidden="1" customHeight="1" outlineLevel="1" x14ac:dyDescent="0.25">
      <c r="A596" s="60">
        <f t="shared" si="120"/>
        <v>0</v>
      </c>
      <c r="B596" s="15">
        <f t="shared" si="119"/>
        <v>0</v>
      </c>
      <c r="C596" s="34"/>
      <c r="D596" s="10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76" t="str">
        <f t="shared" si="115"/>
        <v/>
      </c>
      <c r="R596" s="76" t="str">
        <f t="shared" si="116"/>
        <v/>
      </c>
      <c r="S596" s="34"/>
      <c r="T596" s="10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76" t="str">
        <f t="shared" si="117"/>
        <v/>
      </c>
      <c r="AH596" s="76" t="str">
        <f t="shared" si="118"/>
        <v/>
      </c>
    </row>
    <row r="597" spans="1:34" ht="15" hidden="1" customHeight="1" outlineLevel="1" x14ac:dyDescent="0.25">
      <c r="A597" s="60">
        <f t="shared" si="120"/>
        <v>0</v>
      </c>
      <c r="B597" s="15">
        <f t="shared" si="119"/>
        <v>0</v>
      </c>
      <c r="C597" s="34"/>
      <c r="D597" s="10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76" t="str">
        <f>IF(C597=0,"",IF(E597&gt;=$E$6,"+","-"))</f>
        <v/>
      </c>
      <c r="R597" s="76" t="str">
        <f t="shared" si="116"/>
        <v/>
      </c>
      <c r="S597" s="34"/>
      <c r="T597" s="10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76" t="str">
        <f t="shared" si="117"/>
        <v/>
      </c>
      <c r="AH597" s="76" t="str">
        <f t="shared" si="118"/>
        <v/>
      </c>
    </row>
    <row r="598" spans="1:34" ht="15" hidden="1" customHeight="1" x14ac:dyDescent="0.25">
      <c r="A598" s="60">
        <f t="shared" si="120"/>
        <v>0</v>
      </c>
      <c r="B598" s="124"/>
      <c r="C598" s="8" t="s">
        <v>4</v>
      </c>
      <c r="D598" s="22"/>
      <c r="E598" s="62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4"/>
      <c r="Q598" s="27">
        <f>COUNTIF(Q600:Q624,"-")</f>
        <v>0</v>
      </c>
      <c r="R598" s="27">
        <f>COUNTIF(R600:R624,"-")</f>
        <v>0</v>
      </c>
      <c r="S598" s="8" t="s">
        <v>4</v>
      </c>
      <c r="T598" s="25"/>
      <c r="U598" s="62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6"/>
      <c r="AG598" s="27">
        <f>COUNTIF(AG600:AG624,"-")</f>
        <v>0</v>
      </c>
      <c r="AH598" s="27">
        <f>COUNTIF(AH600:AH624,"-")</f>
        <v>0</v>
      </c>
    </row>
    <row r="599" spans="1:34" ht="15" hidden="1" customHeight="1" x14ac:dyDescent="0.25">
      <c r="A599" s="60">
        <f t="shared" si="120"/>
        <v>0</v>
      </c>
      <c r="B599" s="125"/>
      <c r="C599" s="8" t="s">
        <v>5</v>
      </c>
      <c r="D599" s="22"/>
      <c r="E599" s="62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4"/>
      <c r="Q599" s="27">
        <f>COUNTIF(Q600:Q624,"-")+COUNTIF(Q600:Q624,"+")</f>
        <v>0</v>
      </c>
      <c r="R599" s="27">
        <f>COUNTIF(R600:R624,"-")+COUNTIF(R600:R624,"+")</f>
        <v>0</v>
      </c>
      <c r="S599" s="8" t="s">
        <v>5</v>
      </c>
      <c r="T599" s="25"/>
      <c r="U599" s="62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6"/>
      <c r="AG599" s="27">
        <f>COUNTIF(AG600:AG624,"-")+COUNTIF(AG600:AG624,"+")</f>
        <v>0</v>
      </c>
      <c r="AH599" s="27">
        <f>COUNTIF(AH600:AH624,"-")+COUNTIF(AH600:AH624,"+")</f>
        <v>0</v>
      </c>
    </row>
    <row r="600" spans="1:34" ht="15" hidden="1" customHeight="1" outlineLevel="1" x14ac:dyDescent="0.25">
      <c r="A600" s="60">
        <f t="shared" si="120"/>
        <v>0</v>
      </c>
      <c r="B600" s="15">
        <f>B598</f>
        <v>0</v>
      </c>
      <c r="C600" s="31"/>
      <c r="D600" s="10"/>
      <c r="E600" s="32"/>
      <c r="F600" s="32"/>
      <c r="G600" s="32"/>
      <c r="H600" s="32"/>
      <c r="I600" s="32"/>
      <c r="J600" s="32"/>
      <c r="K600" s="32"/>
      <c r="L600" s="32"/>
      <c r="M600" s="32"/>
      <c r="N600" s="33"/>
      <c r="O600" s="32"/>
      <c r="P600" s="32"/>
      <c r="Q600" s="76" t="str">
        <f>IF(E600=0,"",IF(E600&gt;=$E$6,"+","-"))</f>
        <v/>
      </c>
      <c r="R600" s="76" t="str">
        <f>IF(C600&gt;0,IF(AND(F600&lt;=$F$6,G600&lt;=$G$6,H600&lt;=$H$6,I600&lt;=$I$6,J600&lt;=$J$6,K600&lt;=$K$6,L600&lt;=$L$6,M600&lt;=$M$6,N600&lt;=$N$6,O600&lt;=$O$6,P600&lt;=$P$6),"+","-"),"")</f>
        <v/>
      </c>
      <c r="S600" s="31"/>
      <c r="T600" s="10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76" t="str">
        <f>IF(U600=0,"",IF(U600&gt;=$U$6,"+","-"))</f>
        <v/>
      </c>
      <c r="AH600" s="76" t="str">
        <f>IF(S600&gt;0,IF(AND(V600&lt;=$V$6,W600&lt;=$W$6,X600&lt;=$X$6,Y600&lt;=$Y$6,Z600&lt;=$Z$6,AA600&lt;=$AA$6,AB600&lt;=$AB$6,AC600&lt;=$AC$6,AD600&lt;=$AD$6,AE600&lt;=$AE$6,AF600&lt;=$AF$6),"+","-"),"")</f>
        <v/>
      </c>
    </row>
    <row r="601" spans="1:34" ht="15" hidden="1" customHeight="1" outlineLevel="1" x14ac:dyDescent="0.25">
      <c r="A601" s="60">
        <f t="shared" si="120"/>
        <v>0</v>
      </c>
      <c r="B601" s="15">
        <f>B600</f>
        <v>0</v>
      </c>
      <c r="C601" s="31"/>
      <c r="D601" s="10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76" t="str">
        <f t="shared" ref="Q601:Q623" si="121">IF(E601=0,"",IF(E601&gt;=$E$6,"+","-"))</f>
        <v/>
      </c>
      <c r="R601" s="76" t="str">
        <f t="shared" ref="R601:R624" si="122">IF(C601&gt;0,IF(AND(F601&lt;=$F$6,G601&lt;=$G$6,H601&lt;=$H$6,I601&lt;=$I$6,J601&lt;=$J$6,K601&lt;=$K$6,L601&lt;=$L$6,M601&lt;=$M$6,N601&lt;=$N$6,O601&lt;=$O$6,P601&lt;=$P$6),"+","-"),"")</f>
        <v/>
      </c>
      <c r="S601" s="31"/>
      <c r="T601" s="10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76" t="str">
        <f t="shared" ref="AG601:AG624" si="123">IF(U601=0,"",IF(U601&gt;=$U$6,"+","-"))</f>
        <v/>
      </c>
      <c r="AH601" s="76" t="str">
        <f t="shared" ref="AH601:AH624" si="124">IF(S601&gt;0,IF(AND(V601&lt;=$V$6,W601&lt;=$W$6,X601&lt;=$X$6,Y601&lt;=$Y$6,Z601&lt;=$Z$6,AA601&lt;=$AA$6,AB601&lt;=$AB$6,AC601&lt;=$AC$6,AD601&lt;=$AD$6,AE601&lt;=$AE$6,AF601&lt;=$AF$6),"+","-"),"")</f>
        <v/>
      </c>
    </row>
    <row r="602" spans="1:34" ht="15" hidden="1" customHeight="1" outlineLevel="1" x14ac:dyDescent="0.25">
      <c r="A602" s="60">
        <f t="shared" si="120"/>
        <v>0</v>
      </c>
      <c r="B602" s="15">
        <f t="shared" ref="B602:B624" si="125">B601</f>
        <v>0</v>
      </c>
      <c r="C602" s="31"/>
      <c r="D602" s="10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76" t="str">
        <f t="shared" si="121"/>
        <v/>
      </c>
      <c r="R602" s="76" t="str">
        <f t="shared" si="122"/>
        <v/>
      </c>
      <c r="S602" s="31"/>
      <c r="T602" s="10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76" t="str">
        <f t="shared" si="123"/>
        <v/>
      </c>
      <c r="AH602" s="76" t="str">
        <f t="shared" si="124"/>
        <v/>
      </c>
    </row>
    <row r="603" spans="1:34" ht="15" hidden="1" customHeight="1" outlineLevel="1" x14ac:dyDescent="0.25">
      <c r="A603" s="60">
        <f t="shared" si="120"/>
        <v>0</v>
      </c>
      <c r="B603" s="15">
        <f t="shared" si="125"/>
        <v>0</v>
      </c>
      <c r="C603" s="31"/>
      <c r="D603" s="10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76" t="str">
        <f t="shared" si="121"/>
        <v/>
      </c>
      <c r="R603" s="76" t="str">
        <f t="shared" si="122"/>
        <v/>
      </c>
      <c r="S603" s="31"/>
      <c r="T603" s="10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76" t="str">
        <f t="shared" si="123"/>
        <v/>
      </c>
      <c r="AH603" s="76" t="str">
        <f t="shared" si="124"/>
        <v/>
      </c>
    </row>
    <row r="604" spans="1:34" ht="15" hidden="1" customHeight="1" outlineLevel="1" x14ac:dyDescent="0.25">
      <c r="A604" s="60">
        <f t="shared" si="120"/>
        <v>0</v>
      </c>
      <c r="B604" s="15">
        <f t="shared" si="125"/>
        <v>0</v>
      </c>
      <c r="C604" s="31"/>
      <c r="D604" s="10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76" t="str">
        <f t="shared" si="121"/>
        <v/>
      </c>
      <c r="R604" s="76" t="str">
        <f t="shared" si="122"/>
        <v/>
      </c>
      <c r="S604" s="31"/>
      <c r="T604" s="10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76" t="str">
        <f t="shared" si="123"/>
        <v/>
      </c>
      <c r="AH604" s="76" t="str">
        <f t="shared" si="124"/>
        <v/>
      </c>
    </row>
    <row r="605" spans="1:34" ht="15" hidden="1" customHeight="1" outlineLevel="1" x14ac:dyDescent="0.25">
      <c r="A605" s="60">
        <f t="shared" si="120"/>
        <v>0</v>
      </c>
      <c r="B605" s="15">
        <f t="shared" si="125"/>
        <v>0</v>
      </c>
      <c r="C605" s="31"/>
      <c r="D605" s="10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76" t="str">
        <f t="shared" si="121"/>
        <v/>
      </c>
      <c r="R605" s="76" t="str">
        <f t="shared" si="122"/>
        <v/>
      </c>
      <c r="S605" s="31"/>
      <c r="T605" s="10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76" t="str">
        <f t="shared" si="123"/>
        <v/>
      </c>
      <c r="AH605" s="76" t="str">
        <f t="shared" si="124"/>
        <v/>
      </c>
    </row>
    <row r="606" spans="1:34" ht="15" hidden="1" customHeight="1" outlineLevel="1" x14ac:dyDescent="0.25">
      <c r="A606" s="60">
        <f t="shared" si="120"/>
        <v>0</v>
      </c>
      <c r="B606" s="15">
        <f t="shared" si="125"/>
        <v>0</v>
      </c>
      <c r="C606" s="31"/>
      <c r="D606" s="10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76" t="str">
        <f t="shared" si="121"/>
        <v/>
      </c>
      <c r="R606" s="76" t="str">
        <f t="shared" si="122"/>
        <v/>
      </c>
      <c r="S606" s="31"/>
      <c r="T606" s="10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76" t="str">
        <f t="shared" si="123"/>
        <v/>
      </c>
      <c r="AH606" s="76" t="str">
        <f t="shared" si="124"/>
        <v/>
      </c>
    </row>
    <row r="607" spans="1:34" ht="15" hidden="1" customHeight="1" outlineLevel="1" x14ac:dyDescent="0.25">
      <c r="A607" s="60">
        <f t="shared" si="120"/>
        <v>0</v>
      </c>
      <c r="B607" s="15">
        <f t="shared" si="125"/>
        <v>0</v>
      </c>
      <c r="C607" s="34"/>
      <c r="D607" s="10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76" t="str">
        <f t="shared" si="121"/>
        <v/>
      </c>
      <c r="R607" s="76" t="str">
        <f t="shared" si="122"/>
        <v/>
      </c>
      <c r="S607" s="34"/>
      <c r="T607" s="10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76" t="str">
        <f t="shared" si="123"/>
        <v/>
      </c>
      <c r="AH607" s="76" t="str">
        <f t="shared" si="124"/>
        <v/>
      </c>
    </row>
    <row r="608" spans="1:34" ht="15" hidden="1" customHeight="1" outlineLevel="1" x14ac:dyDescent="0.25">
      <c r="A608" s="60">
        <f t="shared" si="120"/>
        <v>0</v>
      </c>
      <c r="B608" s="15">
        <f t="shared" si="125"/>
        <v>0</v>
      </c>
      <c r="C608" s="34"/>
      <c r="D608" s="10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76" t="str">
        <f t="shared" si="121"/>
        <v/>
      </c>
      <c r="R608" s="76" t="str">
        <f t="shared" si="122"/>
        <v/>
      </c>
      <c r="S608" s="34"/>
      <c r="T608" s="10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76" t="str">
        <f t="shared" si="123"/>
        <v/>
      </c>
      <c r="AH608" s="76" t="str">
        <f t="shared" si="124"/>
        <v/>
      </c>
    </row>
    <row r="609" spans="1:34" ht="15" hidden="1" customHeight="1" outlineLevel="1" x14ac:dyDescent="0.25">
      <c r="A609" s="60">
        <f t="shared" si="120"/>
        <v>0</v>
      </c>
      <c r="B609" s="15">
        <f t="shared" si="125"/>
        <v>0</v>
      </c>
      <c r="C609" s="34"/>
      <c r="D609" s="10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76" t="str">
        <f t="shared" si="121"/>
        <v/>
      </c>
      <c r="R609" s="76" t="str">
        <f t="shared" si="122"/>
        <v/>
      </c>
      <c r="S609" s="34"/>
      <c r="T609" s="10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76" t="str">
        <f t="shared" si="123"/>
        <v/>
      </c>
      <c r="AH609" s="76" t="str">
        <f t="shared" si="124"/>
        <v/>
      </c>
    </row>
    <row r="610" spans="1:34" ht="15" hidden="1" customHeight="1" outlineLevel="1" x14ac:dyDescent="0.25">
      <c r="A610" s="60">
        <f t="shared" si="120"/>
        <v>0</v>
      </c>
      <c r="B610" s="15">
        <f t="shared" si="125"/>
        <v>0</v>
      </c>
      <c r="C610" s="34"/>
      <c r="D610" s="10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76" t="str">
        <f t="shared" si="121"/>
        <v/>
      </c>
      <c r="R610" s="76" t="str">
        <f t="shared" si="122"/>
        <v/>
      </c>
      <c r="S610" s="34"/>
      <c r="T610" s="10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76" t="str">
        <f t="shared" si="123"/>
        <v/>
      </c>
      <c r="AH610" s="76" t="str">
        <f t="shared" si="124"/>
        <v/>
      </c>
    </row>
    <row r="611" spans="1:34" ht="15" hidden="1" customHeight="1" outlineLevel="1" x14ac:dyDescent="0.25">
      <c r="A611" s="60">
        <f t="shared" si="120"/>
        <v>0</v>
      </c>
      <c r="B611" s="15">
        <f t="shared" si="125"/>
        <v>0</v>
      </c>
      <c r="C611" s="34"/>
      <c r="D611" s="10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76" t="str">
        <f t="shared" si="121"/>
        <v/>
      </c>
      <c r="R611" s="76" t="str">
        <f t="shared" si="122"/>
        <v/>
      </c>
      <c r="S611" s="34"/>
      <c r="T611" s="10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76" t="str">
        <f t="shared" si="123"/>
        <v/>
      </c>
      <c r="AH611" s="76" t="str">
        <f t="shared" si="124"/>
        <v/>
      </c>
    </row>
    <row r="612" spans="1:34" ht="15" hidden="1" customHeight="1" outlineLevel="1" x14ac:dyDescent="0.25">
      <c r="A612" s="60">
        <f t="shared" si="120"/>
        <v>0</v>
      </c>
      <c r="B612" s="15">
        <f t="shared" si="125"/>
        <v>0</v>
      </c>
      <c r="C612" s="34"/>
      <c r="D612" s="10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76" t="str">
        <f t="shared" si="121"/>
        <v/>
      </c>
      <c r="R612" s="76" t="str">
        <f t="shared" si="122"/>
        <v/>
      </c>
      <c r="S612" s="34"/>
      <c r="T612" s="10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76" t="str">
        <f t="shared" si="123"/>
        <v/>
      </c>
      <c r="AH612" s="76" t="str">
        <f t="shared" si="124"/>
        <v/>
      </c>
    </row>
    <row r="613" spans="1:34" ht="15" hidden="1" customHeight="1" outlineLevel="1" x14ac:dyDescent="0.25">
      <c r="A613" s="60">
        <f t="shared" si="120"/>
        <v>0</v>
      </c>
      <c r="B613" s="15">
        <f t="shared" si="125"/>
        <v>0</v>
      </c>
      <c r="C613" s="34"/>
      <c r="D613" s="10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76" t="str">
        <f t="shared" si="121"/>
        <v/>
      </c>
      <c r="R613" s="76" t="str">
        <f t="shared" si="122"/>
        <v/>
      </c>
      <c r="S613" s="34"/>
      <c r="T613" s="10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76" t="str">
        <f t="shared" si="123"/>
        <v/>
      </c>
      <c r="AH613" s="76" t="str">
        <f t="shared" si="124"/>
        <v/>
      </c>
    </row>
    <row r="614" spans="1:34" ht="15" hidden="1" customHeight="1" outlineLevel="1" x14ac:dyDescent="0.25">
      <c r="A614" s="60">
        <f t="shared" si="120"/>
        <v>0</v>
      </c>
      <c r="B614" s="15">
        <f t="shared" si="125"/>
        <v>0</v>
      </c>
      <c r="C614" s="34"/>
      <c r="D614" s="10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76" t="str">
        <f t="shared" si="121"/>
        <v/>
      </c>
      <c r="R614" s="76" t="str">
        <f t="shared" si="122"/>
        <v/>
      </c>
      <c r="S614" s="34"/>
      <c r="T614" s="10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76" t="str">
        <f t="shared" si="123"/>
        <v/>
      </c>
      <c r="AH614" s="76" t="str">
        <f t="shared" si="124"/>
        <v/>
      </c>
    </row>
    <row r="615" spans="1:34" ht="15" hidden="1" customHeight="1" outlineLevel="1" x14ac:dyDescent="0.25">
      <c r="A615" s="60">
        <f t="shared" si="120"/>
        <v>0</v>
      </c>
      <c r="B615" s="15">
        <f t="shared" si="125"/>
        <v>0</v>
      </c>
      <c r="C615" s="34"/>
      <c r="D615" s="10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76" t="str">
        <f t="shared" si="121"/>
        <v/>
      </c>
      <c r="R615" s="76" t="str">
        <f t="shared" si="122"/>
        <v/>
      </c>
      <c r="S615" s="34"/>
      <c r="T615" s="10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76" t="str">
        <f t="shared" si="123"/>
        <v/>
      </c>
      <c r="AH615" s="76" t="str">
        <f t="shared" si="124"/>
        <v/>
      </c>
    </row>
    <row r="616" spans="1:34" ht="15" hidden="1" customHeight="1" outlineLevel="1" x14ac:dyDescent="0.25">
      <c r="A616" s="60">
        <f t="shared" si="120"/>
        <v>0</v>
      </c>
      <c r="B616" s="15">
        <f t="shared" si="125"/>
        <v>0</v>
      </c>
      <c r="C616" s="34"/>
      <c r="D616" s="10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76" t="str">
        <f t="shared" si="121"/>
        <v/>
      </c>
      <c r="R616" s="76" t="str">
        <f t="shared" si="122"/>
        <v/>
      </c>
      <c r="S616" s="34"/>
      <c r="T616" s="10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76" t="str">
        <f t="shared" si="123"/>
        <v/>
      </c>
      <c r="AH616" s="76" t="str">
        <f t="shared" si="124"/>
        <v/>
      </c>
    </row>
    <row r="617" spans="1:34" ht="15" hidden="1" customHeight="1" outlineLevel="1" x14ac:dyDescent="0.25">
      <c r="A617" s="60">
        <f t="shared" si="120"/>
        <v>0</v>
      </c>
      <c r="B617" s="15">
        <f t="shared" si="125"/>
        <v>0</v>
      </c>
      <c r="C617" s="34"/>
      <c r="D617" s="10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76" t="str">
        <f t="shared" si="121"/>
        <v/>
      </c>
      <c r="R617" s="76" t="str">
        <f t="shared" si="122"/>
        <v/>
      </c>
      <c r="S617" s="34"/>
      <c r="T617" s="10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76" t="str">
        <f t="shared" si="123"/>
        <v/>
      </c>
      <c r="AH617" s="76" t="str">
        <f t="shared" si="124"/>
        <v/>
      </c>
    </row>
    <row r="618" spans="1:34" ht="15" hidden="1" customHeight="1" outlineLevel="1" x14ac:dyDescent="0.25">
      <c r="A618" s="60">
        <f t="shared" si="120"/>
        <v>0</v>
      </c>
      <c r="B618" s="15">
        <f t="shared" si="125"/>
        <v>0</v>
      </c>
      <c r="C618" s="34"/>
      <c r="D618" s="10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76" t="str">
        <f t="shared" si="121"/>
        <v/>
      </c>
      <c r="R618" s="76" t="str">
        <f t="shared" si="122"/>
        <v/>
      </c>
      <c r="S618" s="34"/>
      <c r="T618" s="10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76" t="str">
        <f t="shared" si="123"/>
        <v/>
      </c>
      <c r="AH618" s="76" t="str">
        <f t="shared" si="124"/>
        <v/>
      </c>
    </row>
    <row r="619" spans="1:34" ht="15" hidden="1" customHeight="1" outlineLevel="1" x14ac:dyDescent="0.25">
      <c r="A619" s="60">
        <f t="shared" si="120"/>
        <v>0</v>
      </c>
      <c r="B619" s="15">
        <f t="shared" si="125"/>
        <v>0</v>
      </c>
      <c r="C619" s="34"/>
      <c r="D619" s="10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76" t="str">
        <f t="shared" si="121"/>
        <v/>
      </c>
      <c r="R619" s="76" t="str">
        <f t="shared" si="122"/>
        <v/>
      </c>
      <c r="S619" s="34"/>
      <c r="T619" s="10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76" t="str">
        <f t="shared" si="123"/>
        <v/>
      </c>
      <c r="AH619" s="76" t="str">
        <f t="shared" si="124"/>
        <v/>
      </c>
    </row>
    <row r="620" spans="1:34" ht="15" hidden="1" customHeight="1" outlineLevel="1" x14ac:dyDescent="0.25">
      <c r="A620" s="60">
        <f t="shared" si="120"/>
        <v>0</v>
      </c>
      <c r="B620" s="15">
        <f t="shared" si="125"/>
        <v>0</v>
      </c>
      <c r="C620" s="34"/>
      <c r="D620" s="10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76" t="str">
        <f t="shared" si="121"/>
        <v/>
      </c>
      <c r="R620" s="76" t="str">
        <f t="shared" si="122"/>
        <v/>
      </c>
      <c r="S620" s="34"/>
      <c r="T620" s="10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76" t="str">
        <f t="shared" si="123"/>
        <v/>
      </c>
      <c r="AH620" s="76" t="str">
        <f t="shared" si="124"/>
        <v/>
      </c>
    </row>
    <row r="621" spans="1:34" ht="15" hidden="1" customHeight="1" outlineLevel="1" x14ac:dyDescent="0.25">
      <c r="A621" s="60">
        <f t="shared" si="120"/>
        <v>0</v>
      </c>
      <c r="B621" s="15">
        <f t="shared" si="125"/>
        <v>0</v>
      </c>
      <c r="C621" s="34"/>
      <c r="D621" s="10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76" t="str">
        <f t="shared" si="121"/>
        <v/>
      </c>
      <c r="R621" s="76" t="str">
        <f t="shared" si="122"/>
        <v/>
      </c>
      <c r="S621" s="34"/>
      <c r="T621" s="10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76" t="str">
        <f t="shared" si="123"/>
        <v/>
      </c>
      <c r="AH621" s="76" t="str">
        <f t="shared" si="124"/>
        <v/>
      </c>
    </row>
    <row r="622" spans="1:34" ht="15" hidden="1" customHeight="1" outlineLevel="1" x14ac:dyDescent="0.25">
      <c r="A622" s="60">
        <f t="shared" si="120"/>
        <v>0</v>
      </c>
      <c r="B622" s="15">
        <f t="shared" si="125"/>
        <v>0</v>
      </c>
      <c r="C622" s="34"/>
      <c r="D622" s="10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76" t="str">
        <f t="shared" si="121"/>
        <v/>
      </c>
      <c r="R622" s="76" t="str">
        <f t="shared" si="122"/>
        <v/>
      </c>
      <c r="S622" s="34"/>
      <c r="T622" s="10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76" t="str">
        <f t="shared" si="123"/>
        <v/>
      </c>
      <c r="AH622" s="76" t="str">
        <f t="shared" si="124"/>
        <v/>
      </c>
    </row>
    <row r="623" spans="1:34" ht="15" hidden="1" customHeight="1" outlineLevel="1" x14ac:dyDescent="0.25">
      <c r="A623" s="60">
        <f t="shared" si="120"/>
        <v>0</v>
      </c>
      <c r="B623" s="15">
        <f t="shared" si="125"/>
        <v>0</v>
      </c>
      <c r="C623" s="34"/>
      <c r="D623" s="10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76" t="str">
        <f t="shared" si="121"/>
        <v/>
      </c>
      <c r="R623" s="76" t="str">
        <f t="shared" si="122"/>
        <v/>
      </c>
      <c r="S623" s="34"/>
      <c r="T623" s="10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76" t="str">
        <f t="shared" si="123"/>
        <v/>
      </c>
      <c r="AH623" s="76" t="str">
        <f t="shared" si="124"/>
        <v/>
      </c>
    </row>
    <row r="624" spans="1:34" ht="15" hidden="1" customHeight="1" outlineLevel="1" x14ac:dyDescent="0.25">
      <c r="A624" s="60">
        <f t="shared" si="120"/>
        <v>0</v>
      </c>
      <c r="B624" s="15">
        <f t="shared" si="125"/>
        <v>0</v>
      </c>
      <c r="C624" s="34"/>
      <c r="D624" s="10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76" t="str">
        <f>IF(C624=0,"",IF(E624&gt;=$E$6,"+","-"))</f>
        <v/>
      </c>
      <c r="R624" s="76" t="str">
        <f t="shared" si="122"/>
        <v/>
      </c>
      <c r="S624" s="34"/>
      <c r="T624" s="10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76" t="str">
        <f t="shared" si="123"/>
        <v/>
      </c>
      <c r="AH624" s="76" t="str">
        <f t="shared" si="124"/>
        <v/>
      </c>
    </row>
    <row r="625" spans="1:34" ht="15" hidden="1" customHeight="1" x14ac:dyDescent="0.25">
      <c r="A625" s="60">
        <f t="shared" si="120"/>
        <v>0</v>
      </c>
      <c r="B625" s="124"/>
      <c r="C625" s="8" t="s">
        <v>4</v>
      </c>
      <c r="D625" s="22"/>
      <c r="E625" s="62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4"/>
      <c r="Q625" s="27">
        <f>COUNTIF(Q627:Q651,"-")</f>
        <v>0</v>
      </c>
      <c r="R625" s="27">
        <f>COUNTIF(R627:R651,"-")</f>
        <v>0</v>
      </c>
      <c r="S625" s="8" t="s">
        <v>4</v>
      </c>
      <c r="T625" s="25"/>
      <c r="U625" s="62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6"/>
      <c r="AG625" s="27">
        <f>COUNTIF(AG627:AG651,"-")</f>
        <v>0</v>
      </c>
      <c r="AH625" s="27">
        <f>COUNTIF(AH627:AH651,"-")</f>
        <v>0</v>
      </c>
    </row>
    <row r="626" spans="1:34" ht="15" hidden="1" customHeight="1" x14ac:dyDescent="0.25">
      <c r="A626" s="60">
        <f t="shared" si="120"/>
        <v>0</v>
      </c>
      <c r="B626" s="125"/>
      <c r="C626" s="8" t="s">
        <v>5</v>
      </c>
      <c r="D626" s="22"/>
      <c r="E626" s="62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4"/>
      <c r="Q626" s="27">
        <f>COUNTIF(Q627:Q651,"-")+COUNTIF(Q627:Q651,"+")</f>
        <v>0</v>
      </c>
      <c r="R626" s="27">
        <f>COUNTIF(R627:R651,"-")+COUNTIF(R627:R651,"+")</f>
        <v>0</v>
      </c>
      <c r="S626" s="8" t="s">
        <v>5</v>
      </c>
      <c r="T626" s="25"/>
      <c r="U626" s="62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6"/>
      <c r="AG626" s="27">
        <f>COUNTIF(AG627:AG651,"-")+COUNTIF(AG627:AG651,"+")</f>
        <v>0</v>
      </c>
      <c r="AH626" s="27">
        <f>COUNTIF(AH627:AH651,"-")+COUNTIF(AH627:AH651,"+")</f>
        <v>0</v>
      </c>
    </row>
    <row r="627" spans="1:34" ht="15" hidden="1" customHeight="1" outlineLevel="1" x14ac:dyDescent="0.25">
      <c r="A627" s="60">
        <f t="shared" si="120"/>
        <v>0</v>
      </c>
      <c r="B627" s="15">
        <f>B625</f>
        <v>0</v>
      </c>
      <c r="C627" s="31"/>
      <c r="D627" s="10"/>
      <c r="E627" s="32"/>
      <c r="F627" s="32"/>
      <c r="G627" s="32"/>
      <c r="H627" s="32"/>
      <c r="I627" s="32"/>
      <c r="J627" s="32"/>
      <c r="K627" s="32"/>
      <c r="L627" s="32"/>
      <c r="M627" s="32"/>
      <c r="N627" s="33"/>
      <c r="O627" s="32"/>
      <c r="P627" s="32"/>
      <c r="Q627" s="76" t="str">
        <f>IF(E627=0,"",IF(E627&gt;=$E$6,"+","-"))</f>
        <v/>
      </c>
      <c r="R627" s="76" t="str">
        <f>IF(C627&gt;0,IF(AND(F627&lt;=$F$6,G627&lt;=$G$6,H627&lt;=$H$6,I627&lt;=$I$6,J627&lt;=$J$6,K627&lt;=$K$6,L627&lt;=$L$6,M627&lt;=$M$6,N627&lt;=$N$6,O627&lt;=$O$6,P627&lt;=$P$6),"+","-"),"")</f>
        <v/>
      </c>
      <c r="S627" s="31"/>
      <c r="T627" s="10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  <c r="AG627" s="76" t="str">
        <f>IF(U627=0,"",IF(U627&gt;=$U$6,"+","-"))</f>
        <v/>
      </c>
      <c r="AH627" s="76" t="str">
        <f>IF(S627&gt;0,IF(AND(V627&lt;=$V$6,W627&lt;=$W$6,X627&lt;=$X$6,Y627&lt;=$Y$6,Z627&lt;=$Z$6,AA627&lt;=$AA$6,AB627&lt;=$AB$6,AC627&lt;=$AC$6,AD627&lt;=$AD$6,AE627&lt;=$AE$6,AF627&lt;=$AF$6),"+","-"),"")</f>
        <v/>
      </c>
    </row>
    <row r="628" spans="1:34" ht="15" hidden="1" customHeight="1" outlineLevel="1" x14ac:dyDescent="0.25">
      <c r="A628" s="60">
        <f t="shared" si="120"/>
        <v>0</v>
      </c>
      <c r="B628" s="15">
        <f>B627</f>
        <v>0</v>
      </c>
      <c r="C628" s="31"/>
      <c r="D628" s="10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76" t="str">
        <f t="shared" ref="Q628:Q650" si="126">IF(E628=0,"",IF(E628&gt;=$E$6,"+","-"))</f>
        <v/>
      </c>
      <c r="R628" s="76" t="str">
        <f t="shared" ref="R628:R651" si="127">IF(C628&gt;0,IF(AND(F628&lt;=$F$6,G628&lt;=$G$6,H628&lt;=$H$6,I628&lt;=$I$6,J628&lt;=$J$6,K628&lt;=$K$6,L628&lt;=$L$6,M628&lt;=$M$6,N628&lt;=$N$6,O628&lt;=$O$6,P628&lt;=$P$6),"+","-"),"")</f>
        <v/>
      </c>
      <c r="S628" s="31"/>
      <c r="T628" s="10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  <c r="AG628" s="76" t="str">
        <f t="shared" ref="AG628:AG651" si="128">IF(U628=0,"",IF(U628&gt;=$U$6,"+","-"))</f>
        <v/>
      </c>
      <c r="AH628" s="76" t="str">
        <f t="shared" ref="AH628:AH651" si="129">IF(S628&gt;0,IF(AND(V628&lt;=$V$6,W628&lt;=$W$6,X628&lt;=$X$6,Y628&lt;=$Y$6,Z628&lt;=$Z$6,AA628&lt;=$AA$6,AB628&lt;=$AB$6,AC628&lt;=$AC$6,AD628&lt;=$AD$6,AE628&lt;=$AE$6,AF628&lt;=$AF$6),"+","-"),"")</f>
        <v/>
      </c>
    </row>
    <row r="629" spans="1:34" ht="15" hidden="1" customHeight="1" outlineLevel="1" x14ac:dyDescent="0.25">
      <c r="A629" s="60">
        <f t="shared" si="120"/>
        <v>0</v>
      </c>
      <c r="B629" s="15">
        <f t="shared" ref="B629:B651" si="130">B628</f>
        <v>0</v>
      </c>
      <c r="C629" s="31"/>
      <c r="D629" s="10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76" t="str">
        <f t="shared" si="126"/>
        <v/>
      </c>
      <c r="R629" s="76" t="str">
        <f t="shared" si="127"/>
        <v/>
      </c>
      <c r="S629" s="31"/>
      <c r="T629" s="10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  <c r="AG629" s="76" t="str">
        <f t="shared" si="128"/>
        <v/>
      </c>
      <c r="AH629" s="76" t="str">
        <f t="shared" si="129"/>
        <v/>
      </c>
    </row>
    <row r="630" spans="1:34" ht="15" hidden="1" customHeight="1" outlineLevel="1" x14ac:dyDescent="0.25">
      <c r="A630" s="60">
        <f t="shared" si="120"/>
        <v>0</v>
      </c>
      <c r="B630" s="15">
        <f t="shared" si="130"/>
        <v>0</v>
      </c>
      <c r="C630" s="31"/>
      <c r="D630" s="10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76" t="str">
        <f t="shared" si="126"/>
        <v/>
      </c>
      <c r="R630" s="76" t="str">
        <f t="shared" si="127"/>
        <v/>
      </c>
      <c r="S630" s="31"/>
      <c r="T630" s="10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  <c r="AG630" s="76" t="str">
        <f t="shared" si="128"/>
        <v/>
      </c>
      <c r="AH630" s="76" t="str">
        <f t="shared" si="129"/>
        <v/>
      </c>
    </row>
    <row r="631" spans="1:34" ht="15" hidden="1" customHeight="1" outlineLevel="1" x14ac:dyDescent="0.25">
      <c r="A631" s="60">
        <f t="shared" si="120"/>
        <v>0</v>
      </c>
      <c r="B631" s="15">
        <f t="shared" si="130"/>
        <v>0</v>
      </c>
      <c r="C631" s="31"/>
      <c r="D631" s="10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76" t="str">
        <f t="shared" si="126"/>
        <v/>
      </c>
      <c r="R631" s="76" t="str">
        <f t="shared" si="127"/>
        <v/>
      </c>
      <c r="S631" s="31"/>
      <c r="T631" s="10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76" t="str">
        <f t="shared" si="128"/>
        <v/>
      </c>
      <c r="AH631" s="76" t="str">
        <f t="shared" si="129"/>
        <v/>
      </c>
    </row>
    <row r="632" spans="1:34" ht="15" hidden="1" customHeight="1" outlineLevel="1" x14ac:dyDescent="0.25">
      <c r="A632" s="60">
        <f t="shared" si="120"/>
        <v>0</v>
      </c>
      <c r="B632" s="15">
        <f t="shared" si="130"/>
        <v>0</v>
      </c>
      <c r="C632" s="31"/>
      <c r="D632" s="10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76" t="str">
        <f t="shared" si="126"/>
        <v/>
      </c>
      <c r="R632" s="76" t="str">
        <f t="shared" si="127"/>
        <v/>
      </c>
      <c r="S632" s="31"/>
      <c r="T632" s="10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76" t="str">
        <f t="shared" si="128"/>
        <v/>
      </c>
      <c r="AH632" s="76" t="str">
        <f t="shared" si="129"/>
        <v/>
      </c>
    </row>
    <row r="633" spans="1:34" ht="15" hidden="1" customHeight="1" outlineLevel="1" x14ac:dyDescent="0.25">
      <c r="A633" s="60">
        <f t="shared" si="120"/>
        <v>0</v>
      </c>
      <c r="B633" s="15">
        <f t="shared" si="130"/>
        <v>0</v>
      </c>
      <c r="C633" s="31"/>
      <c r="D633" s="10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76" t="str">
        <f t="shared" si="126"/>
        <v/>
      </c>
      <c r="R633" s="76" t="str">
        <f t="shared" si="127"/>
        <v/>
      </c>
      <c r="S633" s="31"/>
      <c r="T633" s="10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76" t="str">
        <f t="shared" si="128"/>
        <v/>
      </c>
      <c r="AH633" s="76" t="str">
        <f t="shared" si="129"/>
        <v/>
      </c>
    </row>
    <row r="634" spans="1:34" ht="15" hidden="1" customHeight="1" outlineLevel="1" x14ac:dyDescent="0.25">
      <c r="A634" s="60">
        <f t="shared" si="120"/>
        <v>0</v>
      </c>
      <c r="B634" s="15">
        <f t="shared" si="130"/>
        <v>0</v>
      </c>
      <c r="C634" s="34"/>
      <c r="D634" s="10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76" t="str">
        <f t="shared" si="126"/>
        <v/>
      </c>
      <c r="R634" s="76" t="str">
        <f t="shared" si="127"/>
        <v/>
      </c>
      <c r="S634" s="34"/>
      <c r="T634" s="10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76" t="str">
        <f t="shared" si="128"/>
        <v/>
      </c>
      <c r="AH634" s="76" t="str">
        <f t="shared" si="129"/>
        <v/>
      </c>
    </row>
    <row r="635" spans="1:34" ht="15" hidden="1" customHeight="1" outlineLevel="1" x14ac:dyDescent="0.25">
      <c r="A635" s="60">
        <f t="shared" si="120"/>
        <v>0</v>
      </c>
      <c r="B635" s="15">
        <f t="shared" si="130"/>
        <v>0</v>
      </c>
      <c r="C635" s="34"/>
      <c r="D635" s="10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76" t="str">
        <f t="shared" si="126"/>
        <v/>
      </c>
      <c r="R635" s="76" t="str">
        <f t="shared" si="127"/>
        <v/>
      </c>
      <c r="S635" s="34"/>
      <c r="T635" s="10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76" t="str">
        <f t="shared" si="128"/>
        <v/>
      </c>
      <c r="AH635" s="76" t="str">
        <f t="shared" si="129"/>
        <v/>
      </c>
    </row>
    <row r="636" spans="1:34" ht="15" hidden="1" customHeight="1" outlineLevel="1" x14ac:dyDescent="0.25">
      <c r="A636" s="60">
        <f t="shared" si="120"/>
        <v>0</v>
      </c>
      <c r="B636" s="15">
        <f t="shared" si="130"/>
        <v>0</v>
      </c>
      <c r="C636" s="34"/>
      <c r="D636" s="10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76" t="str">
        <f t="shared" si="126"/>
        <v/>
      </c>
      <c r="R636" s="76" t="str">
        <f t="shared" si="127"/>
        <v/>
      </c>
      <c r="S636" s="34"/>
      <c r="T636" s="10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76" t="str">
        <f t="shared" si="128"/>
        <v/>
      </c>
      <c r="AH636" s="76" t="str">
        <f t="shared" si="129"/>
        <v/>
      </c>
    </row>
    <row r="637" spans="1:34" ht="15" hidden="1" customHeight="1" outlineLevel="1" x14ac:dyDescent="0.25">
      <c r="A637" s="60">
        <f t="shared" si="120"/>
        <v>0</v>
      </c>
      <c r="B637" s="15">
        <f t="shared" si="130"/>
        <v>0</v>
      </c>
      <c r="C637" s="34"/>
      <c r="D637" s="10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76" t="str">
        <f t="shared" si="126"/>
        <v/>
      </c>
      <c r="R637" s="76" t="str">
        <f t="shared" si="127"/>
        <v/>
      </c>
      <c r="S637" s="34"/>
      <c r="T637" s="10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76" t="str">
        <f t="shared" si="128"/>
        <v/>
      </c>
      <c r="AH637" s="76" t="str">
        <f t="shared" si="129"/>
        <v/>
      </c>
    </row>
    <row r="638" spans="1:34" ht="15" hidden="1" customHeight="1" outlineLevel="1" x14ac:dyDescent="0.25">
      <c r="A638" s="60">
        <f t="shared" si="120"/>
        <v>0</v>
      </c>
      <c r="B638" s="15">
        <f t="shared" si="130"/>
        <v>0</v>
      </c>
      <c r="C638" s="34"/>
      <c r="D638" s="10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76" t="str">
        <f t="shared" si="126"/>
        <v/>
      </c>
      <c r="R638" s="76" t="str">
        <f t="shared" si="127"/>
        <v/>
      </c>
      <c r="S638" s="34"/>
      <c r="T638" s="10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76" t="str">
        <f t="shared" si="128"/>
        <v/>
      </c>
      <c r="AH638" s="76" t="str">
        <f t="shared" si="129"/>
        <v/>
      </c>
    </row>
    <row r="639" spans="1:34" ht="15" hidden="1" customHeight="1" outlineLevel="1" x14ac:dyDescent="0.25">
      <c r="A639" s="60">
        <f t="shared" si="120"/>
        <v>0</v>
      </c>
      <c r="B639" s="15">
        <f t="shared" si="130"/>
        <v>0</v>
      </c>
      <c r="C639" s="34"/>
      <c r="D639" s="10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76" t="str">
        <f t="shared" si="126"/>
        <v/>
      </c>
      <c r="R639" s="76" t="str">
        <f t="shared" si="127"/>
        <v/>
      </c>
      <c r="S639" s="34"/>
      <c r="T639" s="10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76" t="str">
        <f t="shared" si="128"/>
        <v/>
      </c>
      <c r="AH639" s="76" t="str">
        <f t="shared" si="129"/>
        <v/>
      </c>
    </row>
    <row r="640" spans="1:34" ht="15" hidden="1" customHeight="1" outlineLevel="1" x14ac:dyDescent="0.25">
      <c r="A640" s="60">
        <f t="shared" si="120"/>
        <v>0</v>
      </c>
      <c r="B640" s="15">
        <f t="shared" si="130"/>
        <v>0</v>
      </c>
      <c r="C640" s="34"/>
      <c r="D640" s="10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76" t="str">
        <f t="shared" si="126"/>
        <v/>
      </c>
      <c r="R640" s="76" t="str">
        <f t="shared" si="127"/>
        <v/>
      </c>
      <c r="S640" s="34"/>
      <c r="T640" s="10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76" t="str">
        <f t="shared" si="128"/>
        <v/>
      </c>
      <c r="AH640" s="76" t="str">
        <f t="shared" si="129"/>
        <v/>
      </c>
    </row>
    <row r="641" spans="1:34" ht="15" hidden="1" customHeight="1" outlineLevel="1" x14ac:dyDescent="0.25">
      <c r="A641" s="60">
        <f t="shared" si="120"/>
        <v>0</v>
      </c>
      <c r="B641" s="15">
        <f t="shared" si="130"/>
        <v>0</v>
      </c>
      <c r="C641" s="34"/>
      <c r="D641" s="10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76" t="str">
        <f t="shared" si="126"/>
        <v/>
      </c>
      <c r="R641" s="76" t="str">
        <f t="shared" si="127"/>
        <v/>
      </c>
      <c r="S641" s="34"/>
      <c r="T641" s="10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76" t="str">
        <f t="shared" si="128"/>
        <v/>
      </c>
      <c r="AH641" s="76" t="str">
        <f t="shared" si="129"/>
        <v/>
      </c>
    </row>
    <row r="642" spans="1:34" ht="15" hidden="1" customHeight="1" outlineLevel="1" x14ac:dyDescent="0.25">
      <c r="A642" s="60">
        <f t="shared" si="120"/>
        <v>0</v>
      </c>
      <c r="B642" s="15">
        <f t="shared" si="130"/>
        <v>0</v>
      </c>
      <c r="C642" s="34"/>
      <c r="D642" s="10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76" t="str">
        <f t="shared" si="126"/>
        <v/>
      </c>
      <c r="R642" s="76" t="str">
        <f t="shared" si="127"/>
        <v/>
      </c>
      <c r="S642" s="34"/>
      <c r="T642" s="10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76" t="str">
        <f t="shared" si="128"/>
        <v/>
      </c>
      <c r="AH642" s="76" t="str">
        <f t="shared" si="129"/>
        <v/>
      </c>
    </row>
    <row r="643" spans="1:34" ht="15" hidden="1" customHeight="1" outlineLevel="1" x14ac:dyDescent="0.25">
      <c r="A643" s="60">
        <f t="shared" si="120"/>
        <v>0</v>
      </c>
      <c r="B643" s="15">
        <f t="shared" si="130"/>
        <v>0</v>
      </c>
      <c r="C643" s="34"/>
      <c r="D643" s="10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76" t="str">
        <f t="shared" si="126"/>
        <v/>
      </c>
      <c r="R643" s="76" t="str">
        <f t="shared" si="127"/>
        <v/>
      </c>
      <c r="S643" s="34"/>
      <c r="T643" s="10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76" t="str">
        <f t="shared" si="128"/>
        <v/>
      </c>
      <c r="AH643" s="76" t="str">
        <f t="shared" si="129"/>
        <v/>
      </c>
    </row>
    <row r="644" spans="1:34" ht="15" hidden="1" customHeight="1" outlineLevel="1" x14ac:dyDescent="0.25">
      <c r="A644" s="60">
        <f t="shared" si="120"/>
        <v>0</v>
      </c>
      <c r="B644" s="15">
        <f t="shared" si="130"/>
        <v>0</v>
      </c>
      <c r="C644" s="34"/>
      <c r="D644" s="10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76" t="str">
        <f t="shared" si="126"/>
        <v/>
      </c>
      <c r="R644" s="76" t="str">
        <f t="shared" si="127"/>
        <v/>
      </c>
      <c r="S644" s="34"/>
      <c r="T644" s="10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76" t="str">
        <f t="shared" si="128"/>
        <v/>
      </c>
      <c r="AH644" s="76" t="str">
        <f t="shared" si="129"/>
        <v/>
      </c>
    </row>
    <row r="645" spans="1:34" ht="15" hidden="1" customHeight="1" outlineLevel="1" x14ac:dyDescent="0.25">
      <c r="A645" s="60">
        <f t="shared" ref="A645:A708" si="131">IF((SUM(D645:R645)+SUM(S645:AH645))=0,0,1)</f>
        <v>0</v>
      </c>
      <c r="B645" s="15">
        <f t="shared" si="130"/>
        <v>0</v>
      </c>
      <c r="C645" s="34"/>
      <c r="D645" s="10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76" t="str">
        <f t="shared" si="126"/>
        <v/>
      </c>
      <c r="R645" s="76" t="str">
        <f t="shared" si="127"/>
        <v/>
      </c>
      <c r="S645" s="34"/>
      <c r="T645" s="10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76" t="str">
        <f t="shared" si="128"/>
        <v/>
      </c>
      <c r="AH645" s="76" t="str">
        <f t="shared" si="129"/>
        <v/>
      </c>
    </row>
    <row r="646" spans="1:34" ht="15" hidden="1" customHeight="1" outlineLevel="1" x14ac:dyDescent="0.25">
      <c r="A646" s="60">
        <f t="shared" si="131"/>
        <v>0</v>
      </c>
      <c r="B646" s="15">
        <f t="shared" si="130"/>
        <v>0</v>
      </c>
      <c r="C646" s="34"/>
      <c r="D646" s="10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76" t="str">
        <f t="shared" si="126"/>
        <v/>
      </c>
      <c r="R646" s="76" t="str">
        <f t="shared" si="127"/>
        <v/>
      </c>
      <c r="S646" s="34"/>
      <c r="T646" s="10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76" t="str">
        <f t="shared" si="128"/>
        <v/>
      </c>
      <c r="AH646" s="76" t="str">
        <f t="shared" si="129"/>
        <v/>
      </c>
    </row>
    <row r="647" spans="1:34" ht="15" hidden="1" customHeight="1" outlineLevel="1" x14ac:dyDescent="0.25">
      <c r="A647" s="60">
        <f t="shared" si="131"/>
        <v>0</v>
      </c>
      <c r="B647" s="15">
        <f t="shared" si="130"/>
        <v>0</v>
      </c>
      <c r="C647" s="34"/>
      <c r="D647" s="10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76" t="str">
        <f t="shared" si="126"/>
        <v/>
      </c>
      <c r="R647" s="76" t="str">
        <f t="shared" si="127"/>
        <v/>
      </c>
      <c r="S647" s="34"/>
      <c r="T647" s="10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76" t="str">
        <f t="shared" si="128"/>
        <v/>
      </c>
      <c r="AH647" s="76" t="str">
        <f t="shared" si="129"/>
        <v/>
      </c>
    </row>
    <row r="648" spans="1:34" ht="15" hidden="1" customHeight="1" outlineLevel="1" x14ac:dyDescent="0.25">
      <c r="A648" s="60">
        <f t="shared" si="131"/>
        <v>0</v>
      </c>
      <c r="B648" s="15">
        <f t="shared" si="130"/>
        <v>0</v>
      </c>
      <c r="C648" s="34"/>
      <c r="D648" s="10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76" t="str">
        <f t="shared" si="126"/>
        <v/>
      </c>
      <c r="R648" s="76" t="str">
        <f t="shared" si="127"/>
        <v/>
      </c>
      <c r="S648" s="34"/>
      <c r="T648" s="10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76" t="str">
        <f t="shared" si="128"/>
        <v/>
      </c>
      <c r="AH648" s="76" t="str">
        <f t="shared" si="129"/>
        <v/>
      </c>
    </row>
    <row r="649" spans="1:34" ht="15" hidden="1" customHeight="1" outlineLevel="1" x14ac:dyDescent="0.25">
      <c r="A649" s="60">
        <f t="shared" si="131"/>
        <v>0</v>
      </c>
      <c r="B649" s="15">
        <f t="shared" si="130"/>
        <v>0</v>
      </c>
      <c r="C649" s="34"/>
      <c r="D649" s="10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76" t="str">
        <f t="shared" si="126"/>
        <v/>
      </c>
      <c r="R649" s="76" t="str">
        <f t="shared" si="127"/>
        <v/>
      </c>
      <c r="S649" s="34"/>
      <c r="T649" s="10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76" t="str">
        <f t="shared" si="128"/>
        <v/>
      </c>
      <c r="AH649" s="76" t="str">
        <f t="shared" si="129"/>
        <v/>
      </c>
    </row>
    <row r="650" spans="1:34" ht="15" hidden="1" customHeight="1" outlineLevel="1" x14ac:dyDescent="0.25">
      <c r="A650" s="60">
        <f t="shared" si="131"/>
        <v>0</v>
      </c>
      <c r="B650" s="15">
        <f t="shared" si="130"/>
        <v>0</v>
      </c>
      <c r="C650" s="34"/>
      <c r="D650" s="10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76" t="str">
        <f t="shared" si="126"/>
        <v/>
      </c>
      <c r="R650" s="76" t="str">
        <f t="shared" si="127"/>
        <v/>
      </c>
      <c r="S650" s="34"/>
      <c r="T650" s="10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76" t="str">
        <f t="shared" si="128"/>
        <v/>
      </c>
      <c r="AH650" s="76" t="str">
        <f t="shared" si="129"/>
        <v/>
      </c>
    </row>
    <row r="651" spans="1:34" ht="15" hidden="1" customHeight="1" outlineLevel="1" x14ac:dyDescent="0.25">
      <c r="A651" s="60">
        <f t="shared" si="131"/>
        <v>0</v>
      </c>
      <c r="B651" s="15">
        <f t="shared" si="130"/>
        <v>0</v>
      </c>
      <c r="C651" s="34"/>
      <c r="D651" s="10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76" t="str">
        <f>IF(C651=0,"",IF(E651&gt;=$E$6,"+","-"))</f>
        <v/>
      </c>
      <c r="R651" s="76" t="str">
        <f t="shared" si="127"/>
        <v/>
      </c>
      <c r="S651" s="34"/>
      <c r="T651" s="10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76" t="str">
        <f t="shared" si="128"/>
        <v/>
      </c>
      <c r="AH651" s="76" t="str">
        <f t="shared" si="129"/>
        <v/>
      </c>
    </row>
    <row r="652" spans="1:34" ht="15" hidden="1" customHeight="1" x14ac:dyDescent="0.25">
      <c r="A652" s="60">
        <f t="shared" si="131"/>
        <v>0</v>
      </c>
      <c r="B652" s="124"/>
      <c r="C652" s="8" t="s">
        <v>4</v>
      </c>
      <c r="D652" s="22"/>
      <c r="E652" s="62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4"/>
      <c r="Q652" s="27">
        <f>COUNTIF(Q654:Q678,"-")</f>
        <v>0</v>
      </c>
      <c r="R652" s="27">
        <f>COUNTIF(R654:R678,"-")</f>
        <v>0</v>
      </c>
      <c r="S652" s="8" t="s">
        <v>4</v>
      </c>
      <c r="T652" s="25"/>
      <c r="U652" s="62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6"/>
      <c r="AG652" s="27">
        <f>COUNTIF(AG654:AG678,"-")</f>
        <v>0</v>
      </c>
      <c r="AH652" s="27">
        <f>COUNTIF(AH654:AH678,"-")</f>
        <v>0</v>
      </c>
    </row>
    <row r="653" spans="1:34" ht="15" hidden="1" customHeight="1" x14ac:dyDescent="0.25">
      <c r="A653" s="60">
        <f t="shared" si="131"/>
        <v>0</v>
      </c>
      <c r="B653" s="125"/>
      <c r="C653" s="8" t="s">
        <v>5</v>
      </c>
      <c r="D653" s="22"/>
      <c r="E653" s="62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4"/>
      <c r="Q653" s="27">
        <f>COUNTIF(Q654:Q678,"-")+COUNTIF(Q654:Q678,"+")</f>
        <v>0</v>
      </c>
      <c r="R653" s="27">
        <f>COUNTIF(R654:R678,"-")+COUNTIF(R654:R678,"+")</f>
        <v>0</v>
      </c>
      <c r="S653" s="8" t="s">
        <v>5</v>
      </c>
      <c r="T653" s="25"/>
      <c r="U653" s="62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6"/>
      <c r="AG653" s="27">
        <f>COUNTIF(AG654:AG678,"-")+COUNTIF(AG654:AG678,"+")</f>
        <v>0</v>
      </c>
      <c r="AH653" s="27">
        <f>COUNTIF(AH654:AH678,"-")+COUNTIF(AH654:AH678,"+")</f>
        <v>0</v>
      </c>
    </row>
    <row r="654" spans="1:34" ht="15" hidden="1" customHeight="1" outlineLevel="1" x14ac:dyDescent="0.25">
      <c r="A654" s="60">
        <f t="shared" si="131"/>
        <v>0</v>
      </c>
      <c r="B654" s="15">
        <f>B652</f>
        <v>0</v>
      </c>
      <c r="C654" s="31"/>
      <c r="D654" s="10"/>
      <c r="E654" s="32"/>
      <c r="F654" s="32"/>
      <c r="G654" s="32"/>
      <c r="H654" s="32"/>
      <c r="I654" s="32"/>
      <c r="J654" s="32"/>
      <c r="K654" s="32"/>
      <c r="L654" s="32"/>
      <c r="M654" s="32"/>
      <c r="N654" s="33"/>
      <c r="O654" s="32"/>
      <c r="P654" s="32"/>
      <c r="Q654" s="76" t="str">
        <f>IF(E654=0,"",IF(E654&gt;=$E$6,"+","-"))</f>
        <v/>
      </c>
      <c r="R654" s="76" t="str">
        <f>IF(C654&gt;0,IF(AND(F654&lt;=$F$6,G654&lt;=$G$6,H654&lt;=$H$6,I654&lt;=$I$6,J654&lt;=$J$6,K654&lt;=$K$6,L654&lt;=$L$6,M654&lt;=$M$6,N654&lt;=$N$6,O654&lt;=$O$6,P654&lt;=$P$6),"+","-"),"")</f>
        <v/>
      </c>
      <c r="S654" s="31"/>
      <c r="T654" s="10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  <c r="AG654" s="76" t="str">
        <f>IF(U654=0,"",IF(U654&gt;=$U$6,"+","-"))</f>
        <v/>
      </c>
      <c r="AH654" s="76" t="str">
        <f>IF(S654&gt;0,IF(AND(V654&lt;=$V$6,W654&lt;=$W$6,X654&lt;=$X$6,Y654&lt;=$Y$6,Z654&lt;=$Z$6,AA654&lt;=$AA$6,AB654&lt;=$AB$6,AC654&lt;=$AC$6,AD654&lt;=$AD$6,AE654&lt;=$AE$6,AF654&lt;=$AF$6),"+","-"),"")</f>
        <v/>
      </c>
    </row>
    <row r="655" spans="1:34" ht="15" hidden="1" customHeight="1" outlineLevel="1" x14ac:dyDescent="0.25">
      <c r="A655" s="60">
        <f t="shared" si="131"/>
        <v>0</v>
      </c>
      <c r="B655" s="15">
        <f>B654</f>
        <v>0</v>
      </c>
      <c r="C655" s="31"/>
      <c r="D655" s="10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76" t="str">
        <f t="shared" ref="Q655:Q677" si="132">IF(E655=0,"",IF(E655&gt;=$E$6,"+","-"))</f>
        <v/>
      </c>
      <c r="R655" s="76" t="str">
        <f t="shared" ref="R655:R678" si="133">IF(C655&gt;0,IF(AND(F655&lt;=$F$6,G655&lt;=$G$6,H655&lt;=$H$6,I655&lt;=$I$6,J655&lt;=$J$6,K655&lt;=$K$6,L655&lt;=$L$6,M655&lt;=$M$6,N655&lt;=$N$6,O655&lt;=$O$6,P655&lt;=$P$6),"+","-"),"")</f>
        <v/>
      </c>
      <c r="S655" s="31"/>
      <c r="T655" s="10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  <c r="AG655" s="76" t="str">
        <f t="shared" ref="AG655:AG678" si="134">IF(U655=0,"",IF(U655&gt;=$U$6,"+","-"))</f>
        <v/>
      </c>
      <c r="AH655" s="76" t="str">
        <f t="shared" ref="AH655:AH678" si="135">IF(S655&gt;0,IF(AND(V655&lt;=$V$6,W655&lt;=$W$6,X655&lt;=$X$6,Y655&lt;=$Y$6,Z655&lt;=$Z$6,AA655&lt;=$AA$6,AB655&lt;=$AB$6,AC655&lt;=$AC$6,AD655&lt;=$AD$6,AE655&lt;=$AE$6,AF655&lt;=$AF$6),"+","-"),"")</f>
        <v/>
      </c>
    </row>
    <row r="656" spans="1:34" ht="15" hidden="1" customHeight="1" outlineLevel="1" x14ac:dyDescent="0.25">
      <c r="A656" s="60">
        <f t="shared" si="131"/>
        <v>0</v>
      </c>
      <c r="B656" s="15">
        <f t="shared" ref="B656:B678" si="136">B655</f>
        <v>0</v>
      </c>
      <c r="C656" s="31"/>
      <c r="D656" s="10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76" t="str">
        <f t="shared" si="132"/>
        <v/>
      </c>
      <c r="R656" s="76" t="str">
        <f t="shared" si="133"/>
        <v/>
      </c>
      <c r="S656" s="31"/>
      <c r="T656" s="10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  <c r="AG656" s="76" t="str">
        <f t="shared" si="134"/>
        <v/>
      </c>
      <c r="AH656" s="76" t="str">
        <f t="shared" si="135"/>
        <v/>
      </c>
    </row>
    <row r="657" spans="1:34" ht="15" hidden="1" customHeight="1" outlineLevel="1" x14ac:dyDescent="0.25">
      <c r="A657" s="60">
        <f t="shared" si="131"/>
        <v>0</v>
      </c>
      <c r="B657" s="15">
        <f t="shared" si="136"/>
        <v>0</v>
      </c>
      <c r="C657" s="31"/>
      <c r="D657" s="10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76" t="str">
        <f t="shared" si="132"/>
        <v/>
      </c>
      <c r="R657" s="76" t="str">
        <f t="shared" si="133"/>
        <v/>
      </c>
      <c r="S657" s="31"/>
      <c r="T657" s="10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  <c r="AG657" s="76" t="str">
        <f t="shared" si="134"/>
        <v/>
      </c>
      <c r="AH657" s="76" t="str">
        <f t="shared" si="135"/>
        <v/>
      </c>
    </row>
    <row r="658" spans="1:34" ht="15" hidden="1" customHeight="1" outlineLevel="1" x14ac:dyDescent="0.25">
      <c r="A658" s="60">
        <f t="shared" si="131"/>
        <v>0</v>
      </c>
      <c r="B658" s="15">
        <f t="shared" si="136"/>
        <v>0</v>
      </c>
      <c r="C658" s="31"/>
      <c r="D658" s="10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76" t="str">
        <f t="shared" si="132"/>
        <v/>
      </c>
      <c r="R658" s="76" t="str">
        <f t="shared" si="133"/>
        <v/>
      </c>
      <c r="S658" s="31"/>
      <c r="T658" s="10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76" t="str">
        <f t="shared" si="134"/>
        <v/>
      </c>
      <c r="AH658" s="76" t="str">
        <f t="shared" si="135"/>
        <v/>
      </c>
    </row>
    <row r="659" spans="1:34" ht="15" hidden="1" customHeight="1" outlineLevel="1" x14ac:dyDescent="0.25">
      <c r="A659" s="60">
        <f t="shared" si="131"/>
        <v>0</v>
      </c>
      <c r="B659" s="15">
        <f t="shared" si="136"/>
        <v>0</v>
      </c>
      <c r="C659" s="31"/>
      <c r="D659" s="10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76" t="str">
        <f t="shared" si="132"/>
        <v/>
      </c>
      <c r="R659" s="76" t="str">
        <f t="shared" si="133"/>
        <v/>
      </c>
      <c r="S659" s="31"/>
      <c r="T659" s="10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76" t="str">
        <f t="shared" si="134"/>
        <v/>
      </c>
      <c r="AH659" s="76" t="str">
        <f t="shared" si="135"/>
        <v/>
      </c>
    </row>
    <row r="660" spans="1:34" ht="15" hidden="1" customHeight="1" outlineLevel="1" x14ac:dyDescent="0.25">
      <c r="A660" s="60">
        <f t="shared" si="131"/>
        <v>0</v>
      </c>
      <c r="B660" s="15">
        <f t="shared" si="136"/>
        <v>0</v>
      </c>
      <c r="C660" s="31"/>
      <c r="D660" s="10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76" t="str">
        <f t="shared" si="132"/>
        <v/>
      </c>
      <c r="R660" s="76" t="str">
        <f t="shared" si="133"/>
        <v/>
      </c>
      <c r="S660" s="31"/>
      <c r="T660" s="10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76" t="str">
        <f t="shared" si="134"/>
        <v/>
      </c>
      <c r="AH660" s="76" t="str">
        <f t="shared" si="135"/>
        <v/>
      </c>
    </row>
    <row r="661" spans="1:34" ht="15" hidden="1" customHeight="1" outlineLevel="1" x14ac:dyDescent="0.25">
      <c r="A661" s="60">
        <f t="shared" si="131"/>
        <v>0</v>
      </c>
      <c r="B661" s="15">
        <f t="shared" si="136"/>
        <v>0</v>
      </c>
      <c r="C661" s="34"/>
      <c r="D661" s="10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76" t="str">
        <f t="shared" si="132"/>
        <v/>
      </c>
      <c r="R661" s="76" t="str">
        <f t="shared" si="133"/>
        <v/>
      </c>
      <c r="S661" s="34"/>
      <c r="T661" s="10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76" t="str">
        <f t="shared" si="134"/>
        <v/>
      </c>
      <c r="AH661" s="76" t="str">
        <f t="shared" si="135"/>
        <v/>
      </c>
    </row>
    <row r="662" spans="1:34" ht="15" hidden="1" customHeight="1" outlineLevel="1" x14ac:dyDescent="0.25">
      <c r="A662" s="60">
        <f t="shared" si="131"/>
        <v>0</v>
      </c>
      <c r="B662" s="15">
        <f t="shared" si="136"/>
        <v>0</v>
      </c>
      <c r="C662" s="34"/>
      <c r="D662" s="10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76" t="str">
        <f t="shared" si="132"/>
        <v/>
      </c>
      <c r="R662" s="76" t="str">
        <f t="shared" si="133"/>
        <v/>
      </c>
      <c r="S662" s="34"/>
      <c r="T662" s="10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76" t="str">
        <f t="shared" si="134"/>
        <v/>
      </c>
      <c r="AH662" s="76" t="str">
        <f t="shared" si="135"/>
        <v/>
      </c>
    </row>
    <row r="663" spans="1:34" ht="15" hidden="1" customHeight="1" outlineLevel="1" x14ac:dyDescent="0.25">
      <c r="A663" s="60">
        <f t="shared" si="131"/>
        <v>0</v>
      </c>
      <c r="B663" s="15">
        <f t="shared" si="136"/>
        <v>0</v>
      </c>
      <c r="C663" s="34"/>
      <c r="D663" s="10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76" t="str">
        <f t="shared" si="132"/>
        <v/>
      </c>
      <c r="R663" s="76" t="str">
        <f t="shared" si="133"/>
        <v/>
      </c>
      <c r="S663" s="34"/>
      <c r="T663" s="10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76" t="str">
        <f t="shared" si="134"/>
        <v/>
      </c>
      <c r="AH663" s="76" t="str">
        <f t="shared" si="135"/>
        <v/>
      </c>
    </row>
    <row r="664" spans="1:34" ht="15" hidden="1" customHeight="1" outlineLevel="1" x14ac:dyDescent="0.25">
      <c r="A664" s="60">
        <f t="shared" si="131"/>
        <v>0</v>
      </c>
      <c r="B664" s="15">
        <f t="shared" si="136"/>
        <v>0</v>
      </c>
      <c r="C664" s="34"/>
      <c r="D664" s="10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76" t="str">
        <f t="shared" si="132"/>
        <v/>
      </c>
      <c r="R664" s="76" t="str">
        <f t="shared" si="133"/>
        <v/>
      </c>
      <c r="S664" s="34"/>
      <c r="T664" s="10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76" t="str">
        <f t="shared" si="134"/>
        <v/>
      </c>
      <c r="AH664" s="76" t="str">
        <f t="shared" si="135"/>
        <v/>
      </c>
    </row>
    <row r="665" spans="1:34" ht="15" hidden="1" customHeight="1" outlineLevel="1" x14ac:dyDescent="0.25">
      <c r="A665" s="60">
        <f t="shared" si="131"/>
        <v>0</v>
      </c>
      <c r="B665" s="15">
        <f t="shared" si="136"/>
        <v>0</v>
      </c>
      <c r="C665" s="34"/>
      <c r="D665" s="10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76" t="str">
        <f t="shared" si="132"/>
        <v/>
      </c>
      <c r="R665" s="76" t="str">
        <f t="shared" si="133"/>
        <v/>
      </c>
      <c r="S665" s="34"/>
      <c r="T665" s="10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76" t="str">
        <f t="shared" si="134"/>
        <v/>
      </c>
      <c r="AH665" s="76" t="str">
        <f t="shared" si="135"/>
        <v/>
      </c>
    </row>
    <row r="666" spans="1:34" ht="15" hidden="1" customHeight="1" outlineLevel="1" x14ac:dyDescent="0.25">
      <c r="A666" s="60">
        <f t="shared" si="131"/>
        <v>0</v>
      </c>
      <c r="B666" s="15">
        <f t="shared" si="136"/>
        <v>0</v>
      </c>
      <c r="C666" s="34"/>
      <c r="D666" s="10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76" t="str">
        <f t="shared" si="132"/>
        <v/>
      </c>
      <c r="R666" s="76" t="str">
        <f t="shared" si="133"/>
        <v/>
      </c>
      <c r="S666" s="34"/>
      <c r="T666" s="10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76" t="str">
        <f t="shared" si="134"/>
        <v/>
      </c>
      <c r="AH666" s="76" t="str">
        <f t="shared" si="135"/>
        <v/>
      </c>
    </row>
    <row r="667" spans="1:34" ht="15" hidden="1" customHeight="1" outlineLevel="1" x14ac:dyDescent="0.25">
      <c r="A667" s="60">
        <f t="shared" si="131"/>
        <v>0</v>
      </c>
      <c r="B667" s="15">
        <f t="shared" si="136"/>
        <v>0</v>
      </c>
      <c r="C667" s="34"/>
      <c r="D667" s="10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76" t="str">
        <f t="shared" si="132"/>
        <v/>
      </c>
      <c r="R667" s="76" t="str">
        <f t="shared" si="133"/>
        <v/>
      </c>
      <c r="S667" s="34"/>
      <c r="T667" s="10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76" t="str">
        <f t="shared" si="134"/>
        <v/>
      </c>
      <c r="AH667" s="76" t="str">
        <f t="shared" si="135"/>
        <v/>
      </c>
    </row>
    <row r="668" spans="1:34" ht="15" hidden="1" customHeight="1" outlineLevel="1" x14ac:dyDescent="0.25">
      <c r="A668" s="60">
        <f t="shared" si="131"/>
        <v>0</v>
      </c>
      <c r="B668" s="15">
        <f t="shared" si="136"/>
        <v>0</v>
      </c>
      <c r="C668" s="34"/>
      <c r="D668" s="10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76" t="str">
        <f t="shared" si="132"/>
        <v/>
      </c>
      <c r="R668" s="76" t="str">
        <f t="shared" si="133"/>
        <v/>
      </c>
      <c r="S668" s="34"/>
      <c r="T668" s="10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76" t="str">
        <f t="shared" si="134"/>
        <v/>
      </c>
      <c r="AH668" s="76" t="str">
        <f t="shared" si="135"/>
        <v/>
      </c>
    </row>
    <row r="669" spans="1:34" ht="15" hidden="1" customHeight="1" outlineLevel="1" x14ac:dyDescent="0.25">
      <c r="A669" s="60">
        <f t="shared" si="131"/>
        <v>0</v>
      </c>
      <c r="B669" s="15">
        <f t="shared" si="136"/>
        <v>0</v>
      </c>
      <c r="C669" s="34"/>
      <c r="D669" s="10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76" t="str">
        <f t="shared" si="132"/>
        <v/>
      </c>
      <c r="R669" s="76" t="str">
        <f t="shared" si="133"/>
        <v/>
      </c>
      <c r="S669" s="34"/>
      <c r="T669" s="10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76" t="str">
        <f t="shared" si="134"/>
        <v/>
      </c>
      <c r="AH669" s="76" t="str">
        <f t="shared" si="135"/>
        <v/>
      </c>
    </row>
    <row r="670" spans="1:34" ht="15" hidden="1" customHeight="1" outlineLevel="1" x14ac:dyDescent="0.25">
      <c r="A670" s="60">
        <f t="shared" si="131"/>
        <v>0</v>
      </c>
      <c r="B670" s="15">
        <f t="shared" si="136"/>
        <v>0</v>
      </c>
      <c r="C670" s="34"/>
      <c r="D670" s="10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76" t="str">
        <f t="shared" si="132"/>
        <v/>
      </c>
      <c r="R670" s="76" t="str">
        <f t="shared" si="133"/>
        <v/>
      </c>
      <c r="S670" s="34"/>
      <c r="T670" s="10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76" t="str">
        <f t="shared" si="134"/>
        <v/>
      </c>
      <c r="AH670" s="76" t="str">
        <f t="shared" si="135"/>
        <v/>
      </c>
    </row>
    <row r="671" spans="1:34" ht="15" hidden="1" customHeight="1" outlineLevel="1" x14ac:dyDescent="0.25">
      <c r="A671" s="60">
        <f t="shared" si="131"/>
        <v>0</v>
      </c>
      <c r="B671" s="15">
        <f t="shared" si="136"/>
        <v>0</v>
      </c>
      <c r="C671" s="34"/>
      <c r="D671" s="10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76" t="str">
        <f t="shared" si="132"/>
        <v/>
      </c>
      <c r="R671" s="76" t="str">
        <f t="shared" si="133"/>
        <v/>
      </c>
      <c r="S671" s="34"/>
      <c r="T671" s="10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76" t="str">
        <f t="shared" si="134"/>
        <v/>
      </c>
      <c r="AH671" s="76" t="str">
        <f t="shared" si="135"/>
        <v/>
      </c>
    </row>
    <row r="672" spans="1:34" ht="15" hidden="1" customHeight="1" outlineLevel="1" x14ac:dyDescent="0.25">
      <c r="A672" s="60">
        <f t="shared" si="131"/>
        <v>0</v>
      </c>
      <c r="B672" s="15">
        <f t="shared" si="136"/>
        <v>0</v>
      </c>
      <c r="C672" s="34"/>
      <c r="D672" s="10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76" t="str">
        <f t="shared" si="132"/>
        <v/>
      </c>
      <c r="R672" s="76" t="str">
        <f t="shared" si="133"/>
        <v/>
      </c>
      <c r="S672" s="34"/>
      <c r="T672" s="10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76" t="str">
        <f t="shared" si="134"/>
        <v/>
      </c>
      <c r="AH672" s="76" t="str">
        <f t="shared" si="135"/>
        <v/>
      </c>
    </row>
    <row r="673" spans="1:34" ht="15" hidden="1" customHeight="1" outlineLevel="1" x14ac:dyDescent="0.25">
      <c r="A673" s="60">
        <f t="shared" si="131"/>
        <v>0</v>
      </c>
      <c r="B673" s="15">
        <f t="shared" si="136"/>
        <v>0</v>
      </c>
      <c r="C673" s="34"/>
      <c r="D673" s="10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76" t="str">
        <f t="shared" si="132"/>
        <v/>
      </c>
      <c r="R673" s="76" t="str">
        <f t="shared" si="133"/>
        <v/>
      </c>
      <c r="S673" s="34"/>
      <c r="T673" s="10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76" t="str">
        <f t="shared" si="134"/>
        <v/>
      </c>
      <c r="AH673" s="76" t="str">
        <f t="shared" si="135"/>
        <v/>
      </c>
    </row>
    <row r="674" spans="1:34" ht="15" hidden="1" customHeight="1" outlineLevel="1" x14ac:dyDescent="0.25">
      <c r="A674" s="60">
        <f t="shared" si="131"/>
        <v>0</v>
      </c>
      <c r="B674" s="15">
        <f t="shared" si="136"/>
        <v>0</v>
      </c>
      <c r="C674" s="34"/>
      <c r="D674" s="10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76" t="str">
        <f t="shared" si="132"/>
        <v/>
      </c>
      <c r="R674" s="76" t="str">
        <f t="shared" si="133"/>
        <v/>
      </c>
      <c r="S674" s="34"/>
      <c r="T674" s="10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76" t="str">
        <f t="shared" si="134"/>
        <v/>
      </c>
      <c r="AH674" s="76" t="str">
        <f t="shared" si="135"/>
        <v/>
      </c>
    </row>
    <row r="675" spans="1:34" ht="15" hidden="1" customHeight="1" outlineLevel="1" x14ac:dyDescent="0.25">
      <c r="A675" s="60">
        <f t="shared" si="131"/>
        <v>0</v>
      </c>
      <c r="B675" s="15">
        <f t="shared" si="136"/>
        <v>0</v>
      </c>
      <c r="C675" s="34"/>
      <c r="D675" s="10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76" t="str">
        <f t="shared" si="132"/>
        <v/>
      </c>
      <c r="R675" s="76" t="str">
        <f t="shared" si="133"/>
        <v/>
      </c>
      <c r="S675" s="34"/>
      <c r="T675" s="10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76" t="str">
        <f t="shared" si="134"/>
        <v/>
      </c>
      <c r="AH675" s="76" t="str">
        <f t="shared" si="135"/>
        <v/>
      </c>
    </row>
    <row r="676" spans="1:34" ht="15" hidden="1" customHeight="1" outlineLevel="1" x14ac:dyDescent="0.25">
      <c r="A676" s="60">
        <f t="shared" si="131"/>
        <v>0</v>
      </c>
      <c r="B676" s="15">
        <f t="shared" si="136"/>
        <v>0</v>
      </c>
      <c r="C676" s="34"/>
      <c r="D676" s="10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76" t="str">
        <f t="shared" si="132"/>
        <v/>
      </c>
      <c r="R676" s="76" t="str">
        <f t="shared" si="133"/>
        <v/>
      </c>
      <c r="S676" s="34"/>
      <c r="T676" s="10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76" t="str">
        <f t="shared" si="134"/>
        <v/>
      </c>
      <c r="AH676" s="76" t="str">
        <f t="shared" si="135"/>
        <v/>
      </c>
    </row>
    <row r="677" spans="1:34" ht="15" hidden="1" customHeight="1" outlineLevel="1" x14ac:dyDescent="0.25">
      <c r="A677" s="60">
        <f t="shared" si="131"/>
        <v>0</v>
      </c>
      <c r="B677" s="15">
        <f t="shared" si="136"/>
        <v>0</v>
      </c>
      <c r="C677" s="34"/>
      <c r="D677" s="10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76" t="str">
        <f t="shared" si="132"/>
        <v/>
      </c>
      <c r="R677" s="76" t="str">
        <f t="shared" si="133"/>
        <v/>
      </c>
      <c r="S677" s="34"/>
      <c r="T677" s="10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76" t="str">
        <f t="shared" si="134"/>
        <v/>
      </c>
      <c r="AH677" s="76" t="str">
        <f t="shared" si="135"/>
        <v/>
      </c>
    </row>
    <row r="678" spans="1:34" ht="15" hidden="1" customHeight="1" outlineLevel="1" x14ac:dyDescent="0.25">
      <c r="A678" s="60">
        <f t="shared" si="131"/>
        <v>0</v>
      </c>
      <c r="B678" s="15">
        <f t="shared" si="136"/>
        <v>0</v>
      </c>
      <c r="C678" s="34"/>
      <c r="D678" s="10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76" t="str">
        <f>IF(C678=0,"",IF(E678&gt;=$E$6,"+","-"))</f>
        <v/>
      </c>
      <c r="R678" s="76" t="str">
        <f t="shared" si="133"/>
        <v/>
      </c>
      <c r="S678" s="34"/>
      <c r="T678" s="10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76" t="str">
        <f t="shared" si="134"/>
        <v/>
      </c>
      <c r="AH678" s="76" t="str">
        <f t="shared" si="135"/>
        <v/>
      </c>
    </row>
    <row r="679" spans="1:34" ht="15" hidden="1" customHeight="1" x14ac:dyDescent="0.25">
      <c r="A679" s="60">
        <f t="shared" si="131"/>
        <v>0</v>
      </c>
      <c r="B679" s="124"/>
      <c r="C679" s="8" t="s">
        <v>4</v>
      </c>
      <c r="D679" s="22"/>
      <c r="E679" s="62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4"/>
      <c r="Q679" s="27">
        <f>COUNTIF(Q681:Q705,"-")</f>
        <v>0</v>
      </c>
      <c r="R679" s="27">
        <f>COUNTIF(R681:R705,"-")</f>
        <v>0</v>
      </c>
      <c r="S679" s="8" t="s">
        <v>4</v>
      </c>
      <c r="T679" s="25"/>
      <c r="U679" s="62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6"/>
      <c r="AG679" s="27">
        <f>COUNTIF(AG681:AG705,"-")</f>
        <v>0</v>
      </c>
      <c r="AH679" s="27">
        <f>COUNTIF(AH681:AH705,"-")</f>
        <v>0</v>
      </c>
    </row>
    <row r="680" spans="1:34" ht="15" hidden="1" customHeight="1" x14ac:dyDescent="0.25">
      <c r="A680" s="60">
        <f t="shared" si="131"/>
        <v>0</v>
      </c>
      <c r="B680" s="125"/>
      <c r="C680" s="8" t="s">
        <v>5</v>
      </c>
      <c r="D680" s="22"/>
      <c r="E680" s="62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4"/>
      <c r="Q680" s="27">
        <f>COUNTIF(Q681:Q705,"-")+COUNTIF(Q681:Q705,"+")</f>
        <v>0</v>
      </c>
      <c r="R680" s="27">
        <f>COUNTIF(R681:R705,"-")+COUNTIF(R681:R705,"+")</f>
        <v>0</v>
      </c>
      <c r="S680" s="8" t="s">
        <v>5</v>
      </c>
      <c r="T680" s="25"/>
      <c r="U680" s="62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6"/>
      <c r="AG680" s="27">
        <f>COUNTIF(AG681:AG705,"-")+COUNTIF(AG681:AG705,"+")</f>
        <v>0</v>
      </c>
      <c r="AH680" s="27">
        <f>COUNTIF(AH681:AH705,"-")+COUNTIF(AH681:AH705,"+")</f>
        <v>0</v>
      </c>
    </row>
    <row r="681" spans="1:34" ht="15" hidden="1" customHeight="1" outlineLevel="1" x14ac:dyDescent="0.25">
      <c r="A681" s="60">
        <f t="shared" si="131"/>
        <v>0</v>
      </c>
      <c r="B681" s="15">
        <f>B679</f>
        <v>0</v>
      </c>
      <c r="C681" s="31"/>
      <c r="D681" s="10"/>
      <c r="E681" s="32"/>
      <c r="F681" s="32"/>
      <c r="G681" s="32"/>
      <c r="H681" s="32"/>
      <c r="I681" s="32"/>
      <c r="J681" s="32"/>
      <c r="K681" s="32"/>
      <c r="L681" s="32"/>
      <c r="M681" s="32"/>
      <c r="N681" s="33"/>
      <c r="O681" s="32"/>
      <c r="P681" s="32"/>
      <c r="Q681" s="76" t="str">
        <f>IF(E681=0,"",IF(E681&gt;=$E$6,"+","-"))</f>
        <v/>
      </c>
      <c r="R681" s="76" t="str">
        <f>IF(C681&gt;0,IF(AND(F681&lt;=$F$6,G681&lt;=$G$6,H681&lt;=$H$6,I681&lt;=$I$6,J681&lt;=$J$6,K681&lt;=$K$6,L681&lt;=$L$6,M681&lt;=$M$6,N681&lt;=$N$6,O681&lt;=$O$6,P681&lt;=$P$6),"+","-"),"")</f>
        <v/>
      </c>
      <c r="S681" s="31"/>
      <c r="T681" s="10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76" t="str">
        <f>IF(U681=0,"",IF(U681&gt;=$U$6,"+","-"))</f>
        <v/>
      </c>
      <c r="AH681" s="76" t="str">
        <f>IF(S681&gt;0,IF(AND(V681&lt;=$V$6,W681&lt;=$W$6,X681&lt;=$X$6,Y681&lt;=$Y$6,Z681&lt;=$Z$6,AA681&lt;=$AA$6,AB681&lt;=$AB$6,AC681&lt;=$AC$6,AD681&lt;=$AD$6,AE681&lt;=$AE$6,AF681&lt;=$AF$6),"+","-"),"")</f>
        <v/>
      </c>
    </row>
    <row r="682" spans="1:34" ht="15" hidden="1" customHeight="1" outlineLevel="1" x14ac:dyDescent="0.25">
      <c r="A682" s="60">
        <f t="shared" si="131"/>
        <v>0</v>
      </c>
      <c r="B682" s="15">
        <f>B681</f>
        <v>0</v>
      </c>
      <c r="C682" s="31"/>
      <c r="D682" s="10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76" t="str">
        <f t="shared" ref="Q682:Q704" si="137">IF(E682=0,"",IF(E682&gt;=$E$6,"+","-"))</f>
        <v/>
      </c>
      <c r="R682" s="76" t="str">
        <f t="shared" ref="R682:R705" si="138">IF(C682&gt;0,IF(AND(F682&lt;=$F$6,G682&lt;=$G$6,H682&lt;=$H$6,I682&lt;=$I$6,J682&lt;=$J$6,K682&lt;=$K$6,L682&lt;=$L$6,M682&lt;=$M$6,N682&lt;=$N$6,O682&lt;=$O$6,P682&lt;=$P$6),"+","-"),"")</f>
        <v/>
      </c>
      <c r="S682" s="31"/>
      <c r="T682" s="10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  <c r="AG682" s="76" t="str">
        <f t="shared" ref="AG682:AG705" si="139">IF(U682=0,"",IF(U682&gt;=$U$6,"+","-"))</f>
        <v/>
      </c>
      <c r="AH682" s="76" t="str">
        <f t="shared" ref="AH682:AH705" si="140">IF(S682&gt;0,IF(AND(V682&lt;=$V$6,W682&lt;=$W$6,X682&lt;=$X$6,Y682&lt;=$Y$6,Z682&lt;=$Z$6,AA682&lt;=$AA$6,AB682&lt;=$AB$6,AC682&lt;=$AC$6,AD682&lt;=$AD$6,AE682&lt;=$AE$6,AF682&lt;=$AF$6),"+","-"),"")</f>
        <v/>
      </c>
    </row>
    <row r="683" spans="1:34" ht="15" hidden="1" customHeight="1" outlineLevel="1" x14ac:dyDescent="0.25">
      <c r="A683" s="60">
        <f t="shared" si="131"/>
        <v>0</v>
      </c>
      <c r="B683" s="15">
        <f t="shared" ref="B683:B705" si="141">B682</f>
        <v>0</v>
      </c>
      <c r="C683" s="31"/>
      <c r="D683" s="10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76" t="str">
        <f t="shared" si="137"/>
        <v/>
      </c>
      <c r="R683" s="76" t="str">
        <f t="shared" si="138"/>
        <v/>
      </c>
      <c r="S683" s="31"/>
      <c r="T683" s="10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76" t="str">
        <f t="shared" si="139"/>
        <v/>
      </c>
      <c r="AH683" s="76" t="str">
        <f t="shared" si="140"/>
        <v/>
      </c>
    </row>
    <row r="684" spans="1:34" ht="15" hidden="1" customHeight="1" outlineLevel="1" x14ac:dyDescent="0.25">
      <c r="A684" s="60">
        <f t="shared" si="131"/>
        <v>0</v>
      </c>
      <c r="B684" s="15">
        <f t="shared" si="141"/>
        <v>0</v>
      </c>
      <c r="C684" s="31"/>
      <c r="D684" s="10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76" t="str">
        <f t="shared" si="137"/>
        <v/>
      </c>
      <c r="R684" s="76" t="str">
        <f t="shared" si="138"/>
        <v/>
      </c>
      <c r="S684" s="31"/>
      <c r="T684" s="10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76" t="str">
        <f t="shared" si="139"/>
        <v/>
      </c>
      <c r="AH684" s="76" t="str">
        <f t="shared" si="140"/>
        <v/>
      </c>
    </row>
    <row r="685" spans="1:34" ht="15" hidden="1" customHeight="1" outlineLevel="1" x14ac:dyDescent="0.25">
      <c r="A685" s="60">
        <f t="shared" si="131"/>
        <v>0</v>
      </c>
      <c r="B685" s="15">
        <f t="shared" si="141"/>
        <v>0</v>
      </c>
      <c r="C685" s="31"/>
      <c r="D685" s="10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76" t="str">
        <f t="shared" si="137"/>
        <v/>
      </c>
      <c r="R685" s="76" t="str">
        <f t="shared" si="138"/>
        <v/>
      </c>
      <c r="S685" s="31"/>
      <c r="T685" s="10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76" t="str">
        <f t="shared" si="139"/>
        <v/>
      </c>
      <c r="AH685" s="76" t="str">
        <f t="shared" si="140"/>
        <v/>
      </c>
    </row>
    <row r="686" spans="1:34" ht="15" hidden="1" customHeight="1" outlineLevel="1" x14ac:dyDescent="0.25">
      <c r="A686" s="60">
        <f t="shared" si="131"/>
        <v>0</v>
      </c>
      <c r="B686" s="15">
        <f t="shared" si="141"/>
        <v>0</v>
      </c>
      <c r="C686" s="31"/>
      <c r="D686" s="10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76" t="str">
        <f t="shared" si="137"/>
        <v/>
      </c>
      <c r="R686" s="76" t="str">
        <f t="shared" si="138"/>
        <v/>
      </c>
      <c r="S686" s="31"/>
      <c r="T686" s="10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76" t="str">
        <f t="shared" si="139"/>
        <v/>
      </c>
      <c r="AH686" s="76" t="str">
        <f t="shared" si="140"/>
        <v/>
      </c>
    </row>
    <row r="687" spans="1:34" ht="15" hidden="1" customHeight="1" outlineLevel="1" x14ac:dyDescent="0.25">
      <c r="A687" s="60">
        <f t="shared" si="131"/>
        <v>0</v>
      </c>
      <c r="B687" s="15">
        <f t="shared" si="141"/>
        <v>0</v>
      </c>
      <c r="C687" s="31"/>
      <c r="D687" s="10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76" t="str">
        <f t="shared" si="137"/>
        <v/>
      </c>
      <c r="R687" s="76" t="str">
        <f t="shared" si="138"/>
        <v/>
      </c>
      <c r="S687" s="31"/>
      <c r="T687" s="10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76" t="str">
        <f t="shared" si="139"/>
        <v/>
      </c>
      <c r="AH687" s="76" t="str">
        <f t="shared" si="140"/>
        <v/>
      </c>
    </row>
    <row r="688" spans="1:34" ht="15" hidden="1" customHeight="1" outlineLevel="1" x14ac:dyDescent="0.25">
      <c r="A688" s="60">
        <f t="shared" si="131"/>
        <v>0</v>
      </c>
      <c r="B688" s="15">
        <f t="shared" si="141"/>
        <v>0</v>
      </c>
      <c r="C688" s="34"/>
      <c r="D688" s="10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76" t="str">
        <f t="shared" si="137"/>
        <v/>
      </c>
      <c r="R688" s="76" t="str">
        <f t="shared" si="138"/>
        <v/>
      </c>
      <c r="S688" s="34"/>
      <c r="T688" s="10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76" t="str">
        <f t="shared" si="139"/>
        <v/>
      </c>
      <c r="AH688" s="76" t="str">
        <f t="shared" si="140"/>
        <v/>
      </c>
    </row>
    <row r="689" spans="1:34" ht="15" hidden="1" customHeight="1" outlineLevel="1" x14ac:dyDescent="0.25">
      <c r="A689" s="60">
        <f t="shared" si="131"/>
        <v>0</v>
      </c>
      <c r="B689" s="15">
        <f t="shared" si="141"/>
        <v>0</v>
      </c>
      <c r="C689" s="34"/>
      <c r="D689" s="10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76" t="str">
        <f t="shared" si="137"/>
        <v/>
      </c>
      <c r="R689" s="76" t="str">
        <f t="shared" si="138"/>
        <v/>
      </c>
      <c r="S689" s="34"/>
      <c r="T689" s="10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76" t="str">
        <f t="shared" si="139"/>
        <v/>
      </c>
      <c r="AH689" s="76" t="str">
        <f t="shared" si="140"/>
        <v/>
      </c>
    </row>
    <row r="690" spans="1:34" ht="15" hidden="1" customHeight="1" outlineLevel="1" x14ac:dyDescent="0.25">
      <c r="A690" s="60">
        <f t="shared" si="131"/>
        <v>0</v>
      </c>
      <c r="B690" s="15">
        <f t="shared" si="141"/>
        <v>0</v>
      </c>
      <c r="C690" s="34"/>
      <c r="D690" s="10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76" t="str">
        <f t="shared" si="137"/>
        <v/>
      </c>
      <c r="R690" s="76" t="str">
        <f t="shared" si="138"/>
        <v/>
      </c>
      <c r="S690" s="34"/>
      <c r="T690" s="10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76" t="str">
        <f t="shared" si="139"/>
        <v/>
      </c>
      <c r="AH690" s="76" t="str">
        <f t="shared" si="140"/>
        <v/>
      </c>
    </row>
    <row r="691" spans="1:34" ht="15" hidden="1" customHeight="1" outlineLevel="1" x14ac:dyDescent="0.25">
      <c r="A691" s="60">
        <f t="shared" si="131"/>
        <v>0</v>
      </c>
      <c r="B691" s="15">
        <f t="shared" si="141"/>
        <v>0</v>
      </c>
      <c r="C691" s="34"/>
      <c r="D691" s="10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76" t="str">
        <f t="shared" si="137"/>
        <v/>
      </c>
      <c r="R691" s="76" t="str">
        <f t="shared" si="138"/>
        <v/>
      </c>
      <c r="S691" s="34"/>
      <c r="T691" s="10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76" t="str">
        <f t="shared" si="139"/>
        <v/>
      </c>
      <c r="AH691" s="76" t="str">
        <f t="shared" si="140"/>
        <v/>
      </c>
    </row>
    <row r="692" spans="1:34" ht="15" hidden="1" customHeight="1" outlineLevel="1" x14ac:dyDescent="0.25">
      <c r="A692" s="60">
        <f t="shared" si="131"/>
        <v>0</v>
      </c>
      <c r="B692" s="15">
        <f t="shared" si="141"/>
        <v>0</v>
      </c>
      <c r="C692" s="34"/>
      <c r="D692" s="10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76" t="str">
        <f t="shared" si="137"/>
        <v/>
      </c>
      <c r="R692" s="76" t="str">
        <f t="shared" si="138"/>
        <v/>
      </c>
      <c r="S692" s="34"/>
      <c r="T692" s="10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76" t="str">
        <f t="shared" si="139"/>
        <v/>
      </c>
      <c r="AH692" s="76" t="str">
        <f t="shared" si="140"/>
        <v/>
      </c>
    </row>
    <row r="693" spans="1:34" ht="15" hidden="1" customHeight="1" outlineLevel="1" x14ac:dyDescent="0.25">
      <c r="A693" s="60">
        <f t="shared" si="131"/>
        <v>0</v>
      </c>
      <c r="B693" s="15">
        <f t="shared" si="141"/>
        <v>0</v>
      </c>
      <c r="C693" s="34"/>
      <c r="D693" s="10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76" t="str">
        <f t="shared" si="137"/>
        <v/>
      </c>
      <c r="R693" s="76" t="str">
        <f t="shared" si="138"/>
        <v/>
      </c>
      <c r="S693" s="34"/>
      <c r="T693" s="10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76" t="str">
        <f t="shared" si="139"/>
        <v/>
      </c>
      <c r="AH693" s="76" t="str">
        <f t="shared" si="140"/>
        <v/>
      </c>
    </row>
    <row r="694" spans="1:34" ht="15" hidden="1" customHeight="1" outlineLevel="1" x14ac:dyDescent="0.25">
      <c r="A694" s="60">
        <f t="shared" si="131"/>
        <v>0</v>
      </c>
      <c r="B694" s="15">
        <f t="shared" si="141"/>
        <v>0</v>
      </c>
      <c r="C694" s="34"/>
      <c r="D694" s="10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76" t="str">
        <f t="shared" si="137"/>
        <v/>
      </c>
      <c r="R694" s="76" t="str">
        <f t="shared" si="138"/>
        <v/>
      </c>
      <c r="S694" s="34"/>
      <c r="T694" s="10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76" t="str">
        <f t="shared" si="139"/>
        <v/>
      </c>
      <c r="AH694" s="76" t="str">
        <f t="shared" si="140"/>
        <v/>
      </c>
    </row>
    <row r="695" spans="1:34" ht="15" hidden="1" customHeight="1" outlineLevel="1" x14ac:dyDescent="0.25">
      <c r="A695" s="60">
        <f t="shared" si="131"/>
        <v>0</v>
      </c>
      <c r="B695" s="15">
        <f t="shared" si="141"/>
        <v>0</v>
      </c>
      <c r="C695" s="34"/>
      <c r="D695" s="10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76" t="str">
        <f t="shared" si="137"/>
        <v/>
      </c>
      <c r="R695" s="76" t="str">
        <f t="shared" si="138"/>
        <v/>
      </c>
      <c r="S695" s="34"/>
      <c r="T695" s="10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76" t="str">
        <f t="shared" si="139"/>
        <v/>
      </c>
      <c r="AH695" s="76" t="str">
        <f t="shared" si="140"/>
        <v/>
      </c>
    </row>
    <row r="696" spans="1:34" ht="15" hidden="1" customHeight="1" outlineLevel="1" x14ac:dyDescent="0.25">
      <c r="A696" s="60">
        <f t="shared" si="131"/>
        <v>0</v>
      </c>
      <c r="B696" s="15">
        <f t="shared" si="141"/>
        <v>0</v>
      </c>
      <c r="C696" s="34"/>
      <c r="D696" s="10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76" t="str">
        <f t="shared" si="137"/>
        <v/>
      </c>
      <c r="R696" s="76" t="str">
        <f t="shared" si="138"/>
        <v/>
      </c>
      <c r="S696" s="34"/>
      <c r="T696" s="10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76" t="str">
        <f t="shared" si="139"/>
        <v/>
      </c>
      <c r="AH696" s="76" t="str">
        <f t="shared" si="140"/>
        <v/>
      </c>
    </row>
    <row r="697" spans="1:34" ht="15" hidden="1" customHeight="1" outlineLevel="1" x14ac:dyDescent="0.25">
      <c r="A697" s="60">
        <f t="shared" si="131"/>
        <v>0</v>
      </c>
      <c r="B697" s="15">
        <f t="shared" si="141"/>
        <v>0</v>
      </c>
      <c r="C697" s="34"/>
      <c r="D697" s="10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76" t="str">
        <f t="shared" si="137"/>
        <v/>
      </c>
      <c r="R697" s="76" t="str">
        <f t="shared" si="138"/>
        <v/>
      </c>
      <c r="S697" s="34"/>
      <c r="T697" s="10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76" t="str">
        <f t="shared" si="139"/>
        <v/>
      </c>
      <c r="AH697" s="76" t="str">
        <f t="shared" si="140"/>
        <v/>
      </c>
    </row>
    <row r="698" spans="1:34" ht="15" hidden="1" customHeight="1" outlineLevel="1" x14ac:dyDescent="0.25">
      <c r="A698" s="60">
        <f t="shared" si="131"/>
        <v>0</v>
      </c>
      <c r="B698" s="15">
        <f t="shared" si="141"/>
        <v>0</v>
      </c>
      <c r="C698" s="34"/>
      <c r="D698" s="10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76" t="str">
        <f t="shared" si="137"/>
        <v/>
      </c>
      <c r="R698" s="76" t="str">
        <f t="shared" si="138"/>
        <v/>
      </c>
      <c r="S698" s="34"/>
      <c r="T698" s="10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76" t="str">
        <f t="shared" si="139"/>
        <v/>
      </c>
      <c r="AH698" s="76" t="str">
        <f t="shared" si="140"/>
        <v/>
      </c>
    </row>
    <row r="699" spans="1:34" ht="15" hidden="1" customHeight="1" outlineLevel="1" x14ac:dyDescent="0.25">
      <c r="A699" s="60">
        <f t="shared" si="131"/>
        <v>0</v>
      </c>
      <c r="B699" s="15">
        <f t="shared" si="141"/>
        <v>0</v>
      </c>
      <c r="C699" s="34"/>
      <c r="D699" s="10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76" t="str">
        <f t="shared" si="137"/>
        <v/>
      </c>
      <c r="R699" s="76" t="str">
        <f t="shared" si="138"/>
        <v/>
      </c>
      <c r="S699" s="34"/>
      <c r="T699" s="10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76" t="str">
        <f t="shared" si="139"/>
        <v/>
      </c>
      <c r="AH699" s="76" t="str">
        <f t="shared" si="140"/>
        <v/>
      </c>
    </row>
    <row r="700" spans="1:34" ht="15" hidden="1" customHeight="1" outlineLevel="1" x14ac:dyDescent="0.25">
      <c r="A700" s="60">
        <f t="shared" si="131"/>
        <v>0</v>
      </c>
      <c r="B700" s="15">
        <f t="shared" si="141"/>
        <v>0</v>
      </c>
      <c r="C700" s="34"/>
      <c r="D700" s="10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76" t="str">
        <f t="shared" si="137"/>
        <v/>
      </c>
      <c r="R700" s="76" t="str">
        <f t="shared" si="138"/>
        <v/>
      </c>
      <c r="S700" s="34"/>
      <c r="T700" s="10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76" t="str">
        <f t="shared" si="139"/>
        <v/>
      </c>
      <c r="AH700" s="76" t="str">
        <f t="shared" si="140"/>
        <v/>
      </c>
    </row>
    <row r="701" spans="1:34" ht="15" hidden="1" customHeight="1" outlineLevel="1" x14ac:dyDescent="0.25">
      <c r="A701" s="60">
        <f t="shared" si="131"/>
        <v>0</v>
      </c>
      <c r="B701" s="15">
        <f t="shared" si="141"/>
        <v>0</v>
      </c>
      <c r="C701" s="34"/>
      <c r="D701" s="10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76" t="str">
        <f t="shared" si="137"/>
        <v/>
      </c>
      <c r="R701" s="76" t="str">
        <f t="shared" si="138"/>
        <v/>
      </c>
      <c r="S701" s="34"/>
      <c r="T701" s="10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76" t="str">
        <f t="shared" si="139"/>
        <v/>
      </c>
      <c r="AH701" s="76" t="str">
        <f t="shared" si="140"/>
        <v/>
      </c>
    </row>
    <row r="702" spans="1:34" ht="15" hidden="1" customHeight="1" outlineLevel="1" x14ac:dyDescent="0.25">
      <c r="A702" s="60">
        <f t="shared" si="131"/>
        <v>0</v>
      </c>
      <c r="B702" s="15">
        <f t="shared" si="141"/>
        <v>0</v>
      </c>
      <c r="C702" s="34"/>
      <c r="D702" s="10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76" t="str">
        <f t="shared" si="137"/>
        <v/>
      </c>
      <c r="R702" s="76" t="str">
        <f t="shared" si="138"/>
        <v/>
      </c>
      <c r="S702" s="34"/>
      <c r="T702" s="10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76" t="str">
        <f t="shared" si="139"/>
        <v/>
      </c>
      <c r="AH702" s="76" t="str">
        <f t="shared" si="140"/>
        <v/>
      </c>
    </row>
    <row r="703" spans="1:34" ht="15" hidden="1" customHeight="1" outlineLevel="1" x14ac:dyDescent="0.25">
      <c r="A703" s="60">
        <f t="shared" si="131"/>
        <v>0</v>
      </c>
      <c r="B703" s="15">
        <f t="shared" si="141"/>
        <v>0</v>
      </c>
      <c r="C703" s="34"/>
      <c r="D703" s="10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76" t="str">
        <f t="shared" si="137"/>
        <v/>
      </c>
      <c r="R703" s="76" t="str">
        <f t="shared" si="138"/>
        <v/>
      </c>
      <c r="S703" s="34"/>
      <c r="T703" s="10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76" t="str">
        <f t="shared" si="139"/>
        <v/>
      </c>
      <c r="AH703" s="76" t="str">
        <f t="shared" si="140"/>
        <v/>
      </c>
    </row>
    <row r="704" spans="1:34" ht="15" hidden="1" customHeight="1" outlineLevel="1" x14ac:dyDescent="0.25">
      <c r="A704" s="60">
        <f t="shared" si="131"/>
        <v>0</v>
      </c>
      <c r="B704" s="15">
        <f t="shared" si="141"/>
        <v>0</v>
      </c>
      <c r="C704" s="34"/>
      <c r="D704" s="10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76" t="str">
        <f t="shared" si="137"/>
        <v/>
      </c>
      <c r="R704" s="76" t="str">
        <f t="shared" si="138"/>
        <v/>
      </c>
      <c r="S704" s="34"/>
      <c r="T704" s="10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76" t="str">
        <f t="shared" si="139"/>
        <v/>
      </c>
      <c r="AH704" s="76" t="str">
        <f t="shared" si="140"/>
        <v/>
      </c>
    </row>
    <row r="705" spans="1:34" ht="15" hidden="1" customHeight="1" outlineLevel="1" x14ac:dyDescent="0.25">
      <c r="A705" s="60">
        <f t="shared" si="131"/>
        <v>0</v>
      </c>
      <c r="B705" s="15">
        <f t="shared" si="141"/>
        <v>0</v>
      </c>
      <c r="C705" s="34"/>
      <c r="D705" s="10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76" t="str">
        <f>IF(C705=0,"",IF(E705&gt;=$E$6,"+","-"))</f>
        <v/>
      </c>
      <c r="R705" s="76" t="str">
        <f t="shared" si="138"/>
        <v/>
      </c>
      <c r="S705" s="34"/>
      <c r="T705" s="10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76" t="str">
        <f t="shared" si="139"/>
        <v/>
      </c>
      <c r="AH705" s="76" t="str">
        <f t="shared" si="140"/>
        <v/>
      </c>
    </row>
    <row r="706" spans="1:34" ht="15" hidden="1" customHeight="1" x14ac:dyDescent="0.25">
      <c r="A706" s="60">
        <f t="shared" si="131"/>
        <v>0</v>
      </c>
      <c r="B706" s="124"/>
      <c r="C706" s="8" t="s">
        <v>4</v>
      </c>
      <c r="D706" s="22"/>
      <c r="E706" s="62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4"/>
      <c r="Q706" s="27">
        <f>COUNTIF(Q708:Q732,"-")</f>
        <v>0</v>
      </c>
      <c r="R706" s="27">
        <f>COUNTIF(R708:R732,"-")</f>
        <v>0</v>
      </c>
      <c r="S706" s="8" t="s">
        <v>4</v>
      </c>
      <c r="T706" s="25"/>
      <c r="U706" s="62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6"/>
      <c r="AG706" s="27">
        <f>COUNTIF(AG708:AG732,"-")</f>
        <v>0</v>
      </c>
      <c r="AH706" s="27">
        <f>COUNTIF(AH708:AH732,"-")</f>
        <v>0</v>
      </c>
    </row>
    <row r="707" spans="1:34" ht="15" hidden="1" customHeight="1" x14ac:dyDescent="0.25">
      <c r="A707" s="60">
        <f t="shared" si="131"/>
        <v>0</v>
      </c>
      <c r="B707" s="125"/>
      <c r="C707" s="8" t="s">
        <v>5</v>
      </c>
      <c r="D707" s="22"/>
      <c r="E707" s="62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4"/>
      <c r="Q707" s="27">
        <f>COUNTIF(Q708:Q732,"-")+COUNTIF(Q708:Q732,"+")</f>
        <v>0</v>
      </c>
      <c r="R707" s="27">
        <f>COUNTIF(R708:R732,"-")+COUNTIF(R708:R732,"+")</f>
        <v>0</v>
      </c>
      <c r="S707" s="8" t="s">
        <v>5</v>
      </c>
      <c r="T707" s="25"/>
      <c r="U707" s="62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6"/>
      <c r="AG707" s="27">
        <f>COUNTIF(AG708:AG732,"-")+COUNTIF(AG708:AG732,"+")</f>
        <v>0</v>
      </c>
      <c r="AH707" s="27">
        <f>COUNTIF(AH708:AH732,"-")+COUNTIF(AH708:AH732,"+")</f>
        <v>0</v>
      </c>
    </row>
    <row r="708" spans="1:34" ht="15" hidden="1" customHeight="1" outlineLevel="1" x14ac:dyDescent="0.25">
      <c r="A708" s="60">
        <f t="shared" si="131"/>
        <v>0</v>
      </c>
      <c r="B708" s="15">
        <f>B706</f>
        <v>0</v>
      </c>
      <c r="C708" s="31"/>
      <c r="D708" s="10"/>
      <c r="E708" s="32"/>
      <c r="F708" s="32"/>
      <c r="G708" s="32"/>
      <c r="H708" s="32"/>
      <c r="I708" s="32"/>
      <c r="J708" s="32"/>
      <c r="K708" s="32"/>
      <c r="L708" s="32"/>
      <c r="M708" s="32"/>
      <c r="N708" s="33"/>
      <c r="O708" s="32"/>
      <c r="P708" s="32"/>
      <c r="Q708" s="76" t="str">
        <f>IF(E708=0,"",IF(E708&gt;=$E$6,"+","-"))</f>
        <v/>
      </c>
      <c r="R708" s="76" t="str">
        <f>IF(C708&gt;0,IF(AND(F708&lt;=$F$6,G708&lt;=$G$6,H708&lt;=$H$6,I708&lt;=$I$6,J708&lt;=$J$6,K708&lt;=$K$6,L708&lt;=$L$6,M708&lt;=$M$6,N708&lt;=$N$6,O708&lt;=$O$6,P708&lt;=$P$6),"+","-"),"")</f>
        <v/>
      </c>
      <c r="S708" s="31"/>
      <c r="T708" s="10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76" t="str">
        <f>IF(U708=0,"",IF(U708&gt;=$U$6,"+","-"))</f>
        <v/>
      </c>
      <c r="AH708" s="76" t="str">
        <f>IF(S708&gt;0,IF(AND(V708&lt;=$V$6,W708&lt;=$W$6,X708&lt;=$X$6,Y708&lt;=$Y$6,Z708&lt;=$Z$6,AA708&lt;=$AA$6,AB708&lt;=$AB$6,AC708&lt;=$AC$6,AD708&lt;=$AD$6,AE708&lt;=$AE$6,AF708&lt;=$AF$6),"+","-"),"")</f>
        <v/>
      </c>
    </row>
    <row r="709" spans="1:34" ht="15" hidden="1" customHeight="1" outlineLevel="1" x14ac:dyDescent="0.25">
      <c r="A709" s="60">
        <f t="shared" ref="A709:A772" si="142">IF((SUM(D709:R709)+SUM(S709:AH709))=0,0,1)</f>
        <v>0</v>
      </c>
      <c r="B709" s="15">
        <f>B708</f>
        <v>0</v>
      </c>
      <c r="C709" s="31"/>
      <c r="D709" s="10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76" t="str">
        <f t="shared" ref="Q709:Q731" si="143">IF(E709=0,"",IF(E709&gt;=$E$6,"+","-"))</f>
        <v/>
      </c>
      <c r="R709" s="76" t="str">
        <f t="shared" ref="R709:R732" si="144">IF(C709&gt;0,IF(AND(F709&lt;=$F$6,G709&lt;=$G$6,H709&lt;=$H$6,I709&lt;=$I$6,J709&lt;=$J$6,K709&lt;=$K$6,L709&lt;=$L$6,M709&lt;=$M$6,N709&lt;=$N$6,O709&lt;=$O$6,P709&lt;=$P$6),"+","-"),"")</f>
        <v/>
      </c>
      <c r="S709" s="31"/>
      <c r="T709" s="10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76" t="str">
        <f t="shared" ref="AG709:AG732" si="145">IF(U709=0,"",IF(U709&gt;=$U$6,"+","-"))</f>
        <v/>
      </c>
      <c r="AH709" s="76" t="str">
        <f t="shared" ref="AH709:AH732" si="146">IF(S709&gt;0,IF(AND(V709&lt;=$V$6,W709&lt;=$W$6,X709&lt;=$X$6,Y709&lt;=$Y$6,Z709&lt;=$Z$6,AA709&lt;=$AA$6,AB709&lt;=$AB$6,AC709&lt;=$AC$6,AD709&lt;=$AD$6,AE709&lt;=$AE$6,AF709&lt;=$AF$6),"+","-"),"")</f>
        <v/>
      </c>
    </row>
    <row r="710" spans="1:34" ht="15" hidden="1" customHeight="1" outlineLevel="1" x14ac:dyDescent="0.25">
      <c r="A710" s="60">
        <f t="shared" si="142"/>
        <v>0</v>
      </c>
      <c r="B710" s="15">
        <f t="shared" ref="B710:B732" si="147">B709</f>
        <v>0</v>
      </c>
      <c r="C710" s="31"/>
      <c r="D710" s="10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76" t="str">
        <f t="shared" si="143"/>
        <v/>
      </c>
      <c r="R710" s="76" t="str">
        <f t="shared" si="144"/>
        <v/>
      </c>
      <c r="S710" s="31"/>
      <c r="T710" s="10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76" t="str">
        <f t="shared" si="145"/>
        <v/>
      </c>
      <c r="AH710" s="76" t="str">
        <f t="shared" si="146"/>
        <v/>
      </c>
    </row>
    <row r="711" spans="1:34" ht="15" hidden="1" customHeight="1" outlineLevel="1" x14ac:dyDescent="0.25">
      <c r="A711" s="60">
        <f t="shared" si="142"/>
        <v>0</v>
      </c>
      <c r="B711" s="15">
        <f t="shared" si="147"/>
        <v>0</v>
      </c>
      <c r="C711" s="31"/>
      <c r="D711" s="10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76" t="str">
        <f t="shared" si="143"/>
        <v/>
      </c>
      <c r="R711" s="76" t="str">
        <f t="shared" si="144"/>
        <v/>
      </c>
      <c r="S711" s="31"/>
      <c r="T711" s="10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76" t="str">
        <f t="shared" si="145"/>
        <v/>
      </c>
      <c r="AH711" s="76" t="str">
        <f t="shared" si="146"/>
        <v/>
      </c>
    </row>
    <row r="712" spans="1:34" ht="15" hidden="1" customHeight="1" outlineLevel="1" x14ac:dyDescent="0.25">
      <c r="A712" s="60">
        <f t="shared" si="142"/>
        <v>0</v>
      </c>
      <c r="B712" s="15">
        <f t="shared" si="147"/>
        <v>0</v>
      </c>
      <c r="C712" s="31"/>
      <c r="D712" s="10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76" t="str">
        <f t="shared" si="143"/>
        <v/>
      </c>
      <c r="R712" s="76" t="str">
        <f t="shared" si="144"/>
        <v/>
      </c>
      <c r="S712" s="31"/>
      <c r="T712" s="10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76" t="str">
        <f t="shared" si="145"/>
        <v/>
      </c>
      <c r="AH712" s="76" t="str">
        <f t="shared" si="146"/>
        <v/>
      </c>
    </row>
    <row r="713" spans="1:34" ht="15" hidden="1" customHeight="1" outlineLevel="1" x14ac:dyDescent="0.25">
      <c r="A713" s="60">
        <f t="shared" si="142"/>
        <v>0</v>
      </c>
      <c r="B713" s="15">
        <f t="shared" si="147"/>
        <v>0</v>
      </c>
      <c r="C713" s="31"/>
      <c r="D713" s="10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76" t="str">
        <f t="shared" si="143"/>
        <v/>
      </c>
      <c r="R713" s="76" t="str">
        <f t="shared" si="144"/>
        <v/>
      </c>
      <c r="S713" s="31"/>
      <c r="T713" s="10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76" t="str">
        <f t="shared" si="145"/>
        <v/>
      </c>
      <c r="AH713" s="76" t="str">
        <f t="shared" si="146"/>
        <v/>
      </c>
    </row>
    <row r="714" spans="1:34" ht="15" hidden="1" customHeight="1" outlineLevel="1" x14ac:dyDescent="0.25">
      <c r="A714" s="60">
        <f t="shared" si="142"/>
        <v>0</v>
      </c>
      <c r="B714" s="15">
        <f t="shared" si="147"/>
        <v>0</v>
      </c>
      <c r="C714" s="31"/>
      <c r="D714" s="10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76" t="str">
        <f t="shared" si="143"/>
        <v/>
      </c>
      <c r="R714" s="76" t="str">
        <f t="shared" si="144"/>
        <v/>
      </c>
      <c r="S714" s="31"/>
      <c r="T714" s="10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76" t="str">
        <f t="shared" si="145"/>
        <v/>
      </c>
      <c r="AH714" s="76" t="str">
        <f t="shared" si="146"/>
        <v/>
      </c>
    </row>
    <row r="715" spans="1:34" ht="15" hidden="1" customHeight="1" outlineLevel="1" x14ac:dyDescent="0.25">
      <c r="A715" s="60">
        <f t="shared" si="142"/>
        <v>0</v>
      </c>
      <c r="B715" s="15">
        <f t="shared" si="147"/>
        <v>0</v>
      </c>
      <c r="C715" s="34"/>
      <c r="D715" s="10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76" t="str">
        <f t="shared" si="143"/>
        <v/>
      </c>
      <c r="R715" s="76" t="str">
        <f t="shared" si="144"/>
        <v/>
      </c>
      <c r="S715" s="34"/>
      <c r="T715" s="10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76" t="str">
        <f t="shared" si="145"/>
        <v/>
      </c>
      <c r="AH715" s="76" t="str">
        <f t="shared" si="146"/>
        <v/>
      </c>
    </row>
    <row r="716" spans="1:34" ht="15" hidden="1" customHeight="1" outlineLevel="1" x14ac:dyDescent="0.25">
      <c r="A716" s="60">
        <f t="shared" si="142"/>
        <v>0</v>
      </c>
      <c r="B716" s="15">
        <f t="shared" si="147"/>
        <v>0</v>
      </c>
      <c r="C716" s="34"/>
      <c r="D716" s="10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76" t="str">
        <f t="shared" si="143"/>
        <v/>
      </c>
      <c r="R716" s="76" t="str">
        <f t="shared" si="144"/>
        <v/>
      </c>
      <c r="S716" s="34"/>
      <c r="T716" s="10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76" t="str">
        <f t="shared" si="145"/>
        <v/>
      </c>
      <c r="AH716" s="76" t="str">
        <f t="shared" si="146"/>
        <v/>
      </c>
    </row>
    <row r="717" spans="1:34" ht="15" hidden="1" customHeight="1" outlineLevel="1" x14ac:dyDescent="0.25">
      <c r="A717" s="60">
        <f t="shared" si="142"/>
        <v>0</v>
      </c>
      <c r="B717" s="15">
        <f t="shared" si="147"/>
        <v>0</v>
      </c>
      <c r="C717" s="34"/>
      <c r="D717" s="10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76" t="str">
        <f t="shared" si="143"/>
        <v/>
      </c>
      <c r="R717" s="76" t="str">
        <f t="shared" si="144"/>
        <v/>
      </c>
      <c r="S717" s="34"/>
      <c r="T717" s="10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76" t="str">
        <f t="shared" si="145"/>
        <v/>
      </c>
      <c r="AH717" s="76" t="str">
        <f t="shared" si="146"/>
        <v/>
      </c>
    </row>
    <row r="718" spans="1:34" ht="15" hidden="1" customHeight="1" outlineLevel="1" x14ac:dyDescent="0.25">
      <c r="A718" s="60">
        <f t="shared" si="142"/>
        <v>0</v>
      </c>
      <c r="B718" s="15">
        <f t="shared" si="147"/>
        <v>0</v>
      </c>
      <c r="C718" s="34"/>
      <c r="D718" s="10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76" t="str">
        <f t="shared" si="143"/>
        <v/>
      </c>
      <c r="R718" s="76" t="str">
        <f t="shared" si="144"/>
        <v/>
      </c>
      <c r="S718" s="34"/>
      <c r="T718" s="10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76" t="str">
        <f t="shared" si="145"/>
        <v/>
      </c>
      <c r="AH718" s="76" t="str">
        <f t="shared" si="146"/>
        <v/>
      </c>
    </row>
    <row r="719" spans="1:34" ht="15" hidden="1" customHeight="1" outlineLevel="1" x14ac:dyDescent="0.25">
      <c r="A719" s="60">
        <f t="shared" si="142"/>
        <v>0</v>
      </c>
      <c r="B719" s="15">
        <f t="shared" si="147"/>
        <v>0</v>
      </c>
      <c r="C719" s="34"/>
      <c r="D719" s="10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76" t="str">
        <f t="shared" si="143"/>
        <v/>
      </c>
      <c r="R719" s="76" t="str">
        <f t="shared" si="144"/>
        <v/>
      </c>
      <c r="S719" s="34"/>
      <c r="T719" s="10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76" t="str">
        <f t="shared" si="145"/>
        <v/>
      </c>
      <c r="AH719" s="76" t="str">
        <f t="shared" si="146"/>
        <v/>
      </c>
    </row>
    <row r="720" spans="1:34" ht="15" hidden="1" customHeight="1" outlineLevel="1" x14ac:dyDescent="0.25">
      <c r="A720" s="60">
        <f t="shared" si="142"/>
        <v>0</v>
      </c>
      <c r="B720" s="15">
        <f t="shared" si="147"/>
        <v>0</v>
      </c>
      <c r="C720" s="34"/>
      <c r="D720" s="10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76" t="str">
        <f t="shared" si="143"/>
        <v/>
      </c>
      <c r="R720" s="76" t="str">
        <f t="shared" si="144"/>
        <v/>
      </c>
      <c r="S720" s="34"/>
      <c r="T720" s="10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76" t="str">
        <f t="shared" si="145"/>
        <v/>
      </c>
      <c r="AH720" s="76" t="str">
        <f t="shared" si="146"/>
        <v/>
      </c>
    </row>
    <row r="721" spans="1:34" ht="15" hidden="1" customHeight="1" outlineLevel="1" x14ac:dyDescent="0.25">
      <c r="A721" s="60">
        <f t="shared" si="142"/>
        <v>0</v>
      </c>
      <c r="B721" s="15">
        <f t="shared" si="147"/>
        <v>0</v>
      </c>
      <c r="C721" s="34"/>
      <c r="D721" s="10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76" t="str">
        <f t="shared" si="143"/>
        <v/>
      </c>
      <c r="R721" s="76" t="str">
        <f t="shared" si="144"/>
        <v/>
      </c>
      <c r="S721" s="34"/>
      <c r="T721" s="10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76" t="str">
        <f t="shared" si="145"/>
        <v/>
      </c>
      <c r="AH721" s="76" t="str">
        <f t="shared" si="146"/>
        <v/>
      </c>
    </row>
    <row r="722" spans="1:34" ht="15" hidden="1" customHeight="1" outlineLevel="1" x14ac:dyDescent="0.25">
      <c r="A722" s="60">
        <f t="shared" si="142"/>
        <v>0</v>
      </c>
      <c r="B722" s="15">
        <f t="shared" si="147"/>
        <v>0</v>
      </c>
      <c r="C722" s="34"/>
      <c r="D722" s="10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76" t="str">
        <f t="shared" si="143"/>
        <v/>
      </c>
      <c r="R722" s="76" t="str">
        <f t="shared" si="144"/>
        <v/>
      </c>
      <c r="S722" s="34"/>
      <c r="T722" s="10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76" t="str">
        <f t="shared" si="145"/>
        <v/>
      </c>
      <c r="AH722" s="76" t="str">
        <f t="shared" si="146"/>
        <v/>
      </c>
    </row>
    <row r="723" spans="1:34" ht="15" hidden="1" customHeight="1" outlineLevel="1" x14ac:dyDescent="0.25">
      <c r="A723" s="60">
        <f t="shared" si="142"/>
        <v>0</v>
      </c>
      <c r="B723" s="15">
        <f t="shared" si="147"/>
        <v>0</v>
      </c>
      <c r="C723" s="34"/>
      <c r="D723" s="10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76" t="str">
        <f t="shared" si="143"/>
        <v/>
      </c>
      <c r="R723" s="76" t="str">
        <f t="shared" si="144"/>
        <v/>
      </c>
      <c r="S723" s="34"/>
      <c r="T723" s="10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76" t="str">
        <f t="shared" si="145"/>
        <v/>
      </c>
      <c r="AH723" s="76" t="str">
        <f t="shared" si="146"/>
        <v/>
      </c>
    </row>
    <row r="724" spans="1:34" ht="15" hidden="1" customHeight="1" outlineLevel="1" x14ac:dyDescent="0.25">
      <c r="A724" s="60">
        <f t="shared" si="142"/>
        <v>0</v>
      </c>
      <c r="B724" s="15">
        <f t="shared" si="147"/>
        <v>0</v>
      </c>
      <c r="C724" s="34"/>
      <c r="D724" s="10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76" t="str">
        <f t="shared" si="143"/>
        <v/>
      </c>
      <c r="R724" s="76" t="str">
        <f t="shared" si="144"/>
        <v/>
      </c>
      <c r="S724" s="34"/>
      <c r="T724" s="10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76" t="str">
        <f t="shared" si="145"/>
        <v/>
      </c>
      <c r="AH724" s="76" t="str">
        <f t="shared" si="146"/>
        <v/>
      </c>
    </row>
    <row r="725" spans="1:34" ht="15" hidden="1" customHeight="1" outlineLevel="1" x14ac:dyDescent="0.25">
      <c r="A725" s="60">
        <f t="shared" si="142"/>
        <v>0</v>
      </c>
      <c r="B725" s="15">
        <f t="shared" si="147"/>
        <v>0</v>
      </c>
      <c r="C725" s="34"/>
      <c r="D725" s="10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76" t="str">
        <f t="shared" si="143"/>
        <v/>
      </c>
      <c r="R725" s="76" t="str">
        <f t="shared" si="144"/>
        <v/>
      </c>
      <c r="S725" s="34"/>
      <c r="T725" s="10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76" t="str">
        <f t="shared" si="145"/>
        <v/>
      </c>
      <c r="AH725" s="76" t="str">
        <f t="shared" si="146"/>
        <v/>
      </c>
    </row>
    <row r="726" spans="1:34" ht="15" hidden="1" customHeight="1" outlineLevel="1" x14ac:dyDescent="0.25">
      <c r="A726" s="60">
        <f t="shared" si="142"/>
        <v>0</v>
      </c>
      <c r="B726" s="15">
        <f t="shared" si="147"/>
        <v>0</v>
      </c>
      <c r="C726" s="34"/>
      <c r="D726" s="10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76" t="str">
        <f t="shared" si="143"/>
        <v/>
      </c>
      <c r="R726" s="76" t="str">
        <f t="shared" si="144"/>
        <v/>
      </c>
      <c r="S726" s="34"/>
      <c r="T726" s="10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76" t="str">
        <f t="shared" si="145"/>
        <v/>
      </c>
      <c r="AH726" s="76" t="str">
        <f t="shared" si="146"/>
        <v/>
      </c>
    </row>
    <row r="727" spans="1:34" ht="15" hidden="1" customHeight="1" outlineLevel="1" x14ac:dyDescent="0.25">
      <c r="A727" s="60">
        <f t="shared" si="142"/>
        <v>0</v>
      </c>
      <c r="B727" s="15">
        <f t="shared" si="147"/>
        <v>0</v>
      </c>
      <c r="C727" s="34"/>
      <c r="D727" s="10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76" t="str">
        <f t="shared" si="143"/>
        <v/>
      </c>
      <c r="R727" s="76" t="str">
        <f t="shared" si="144"/>
        <v/>
      </c>
      <c r="S727" s="34"/>
      <c r="T727" s="10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76" t="str">
        <f t="shared" si="145"/>
        <v/>
      </c>
      <c r="AH727" s="76" t="str">
        <f t="shared" si="146"/>
        <v/>
      </c>
    </row>
    <row r="728" spans="1:34" ht="15" hidden="1" customHeight="1" outlineLevel="1" x14ac:dyDescent="0.25">
      <c r="A728" s="60">
        <f t="shared" si="142"/>
        <v>0</v>
      </c>
      <c r="B728" s="15">
        <f t="shared" si="147"/>
        <v>0</v>
      </c>
      <c r="C728" s="34"/>
      <c r="D728" s="10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76" t="str">
        <f t="shared" si="143"/>
        <v/>
      </c>
      <c r="R728" s="76" t="str">
        <f t="shared" si="144"/>
        <v/>
      </c>
      <c r="S728" s="34"/>
      <c r="T728" s="10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76" t="str">
        <f t="shared" si="145"/>
        <v/>
      </c>
      <c r="AH728" s="76" t="str">
        <f t="shared" si="146"/>
        <v/>
      </c>
    </row>
    <row r="729" spans="1:34" ht="15" hidden="1" customHeight="1" outlineLevel="1" x14ac:dyDescent="0.25">
      <c r="A729" s="60">
        <f t="shared" si="142"/>
        <v>0</v>
      </c>
      <c r="B729" s="15">
        <f t="shared" si="147"/>
        <v>0</v>
      </c>
      <c r="C729" s="34"/>
      <c r="D729" s="10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76" t="str">
        <f t="shared" si="143"/>
        <v/>
      </c>
      <c r="R729" s="76" t="str">
        <f t="shared" si="144"/>
        <v/>
      </c>
      <c r="S729" s="34"/>
      <c r="T729" s="10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76" t="str">
        <f t="shared" si="145"/>
        <v/>
      </c>
      <c r="AH729" s="76" t="str">
        <f t="shared" si="146"/>
        <v/>
      </c>
    </row>
    <row r="730" spans="1:34" ht="15" hidden="1" customHeight="1" outlineLevel="1" x14ac:dyDescent="0.25">
      <c r="A730" s="60">
        <f t="shared" si="142"/>
        <v>0</v>
      </c>
      <c r="B730" s="15">
        <f t="shared" si="147"/>
        <v>0</v>
      </c>
      <c r="C730" s="34"/>
      <c r="D730" s="10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76" t="str">
        <f t="shared" si="143"/>
        <v/>
      </c>
      <c r="R730" s="76" t="str">
        <f t="shared" si="144"/>
        <v/>
      </c>
      <c r="S730" s="34"/>
      <c r="T730" s="10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76" t="str">
        <f t="shared" si="145"/>
        <v/>
      </c>
      <c r="AH730" s="76" t="str">
        <f t="shared" si="146"/>
        <v/>
      </c>
    </row>
    <row r="731" spans="1:34" ht="15" hidden="1" customHeight="1" outlineLevel="1" x14ac:dyDescent="0.25">
      <c r="A731" s="60">
        <f t="shared" si="142"/>
        <v>0</v>
      </c>
      <c r="B731" s="15">
        <f t="shared" si="147"/>
        <v>0</v>
      </c>
      <c r="C731" s="34"/>
      <c r="D731" s="10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76" t="str">
        <f t="shared" si="143"/>
        <v/>
      </c>
      <c r="R731" s="76" t="str">
        <f t="shared" si="144"/>
        <v/>
      </c>
      <c r="S731" s="34"/>
      <c r="T731" s="10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76" t="str">
        <f t="shared" si="145"/>
        <v/>
      </c>
      <c r="AH731" s="76" t="str">
        <f t="shared" si="146"/>
        <v/>
      </c>
    </row>
    <row r="732" spans="1:34" ht="15" hidden="1" customHeight="1" outlineLevel="1" x14ac:dyDescent="0.25">
      <c r="A732" s="60">
        <f t="shared" si="142"/>
        <v>0</v>
      </c>
      <c r="B732" s="15">
        <f t="shared" si="147"/>
        <v>0</v>
      </c>
      <c r="C732" s="34"/>
      <c r="D732" s="10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76" t="str">
        <f>IF(C732=0,"",IF(E732&gt;=$E$6,"+","-"))</f>
        <v/>
      </c>
      <c r="R732" s="76" t="str">
        <f t="shared" si="144"/>
        <v/>
      </c>
      <c r="S732" s="34"/>
      <c r="T732" s="10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76" t="str">
        <f t="shared" si="145"/>
        <v/>
      </c>
      <c r="AH732" s="76" t="str">
        <f t="shared" si="146"/>
        <v/>
      </c>
    </row>
    <row r="733" spans="1:34" ht="15" hidden="1" customHeight="1" x14ac:dyDescent="0.25">
      <c r="A733" s="60">
        <f t="shared" si="142"/>
        <v>0</v>
      </c>
      <c r="B733" s="124"/>
      <c r="C733" s="8" t="s">
        <v>4</v>
      </c>
      <c r="D733" s="22"/>
      <c r="E733" s="62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4"/>
      <c r="Q733" s="27">
        <f>COUNTIF(Q735:Q759,"-")</f>
        <v>0</v>
      </c>
      <c r="R733" s="27">
        <f>COUNTIF(R735:R759,"-")</f>
        <v>0</v>
      </c>
      <c r="S733" s="8" t="s">
        <v>4</v>
      </c>
      <c r="T733" s="25"/>
      <c r="U733" s="62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6"/>
      <c r="AG733" s="27">
        <f>COUNTIF(AG735:AG759,"-")</f>
        <v>0</v>
      </c>
      <c r="AH733" s="27">
        <f>COUNTIF(AH735:AH759,"-")</f>
        <v>0</v>
      </c>
    </row>
    <row r="734" spans="1:34" ht="15" hidden="1" customHeight="1" x14ac:dyDescent="0.25">
      <c r="A734" s="60">
        <f t="shared" si="142"/>
        <v>0</v>
      </c>
      <c r="B734" s="125"/>
      <c r="C734" s="8" t="s">
        <v>5</v>
      </c>
      <c r="D734" s="22"/>
      <c r="E734" s="62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4"/>
      <c r="Q734" s="27">
        <f>COUNTIF(Q735:Q759,"-")+COUNTIF(Q735:Q759,"+")</f>
        <v>0</v>
      </c>
      <c r="R734" s="27">
        <f>COUNTIF(R735:R759,"-")+COUNTIF(R735:R759,"+")</f>
        <v>0</v>
      </c>
      <c r="S734" s="8" t="s">
        <v>5</v>
      </c>
      <c r="T734" s="25"/>
      <c r="U734" s="62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6"/>
      <c r="AG734" s="27">
        <f>COUNTIF(AG735:AG759,"-")+COUNTIF(AG735:AG759,"+")</f>
        <v>0</v>
      </c>
      <c r="AH734" s="27">
        <f>COUNTIF(AH735:AH759,"-")+COUNTIF(AH735:AH759,"+")</f>
        <v>0</v>
      </c>
    </row>
    <row r="735" spans="1:34" ht="15" hidden="1" customHeight="1" outlineLevel="1" x14ac:dyDescent="0.25">
      <c r="A735" s="60">
        <f t="shared" si="142"/>
        <v>0</v>
      </c>
      <c r="B735" s="15">
        <f>B733</f>
        <v>0</v>
      </c>
      <c r="C735" s="31"/>
      <c r="D735" s="10"/>
      <c r="E735" s="32"/>
      <c r="F735" s="32"/>
      <c r="G735" s="32"/>
      <c r="H735" s="32"/>
      <c r="I735" s="32"/>
      <c r="J735" s="32"/>
      <c r="K735" s="32"/>
      <c r="L735" s="32"/>
      <c r="M735" s="32"/>
      <c r="N735" s="33"/>
      <c r="O735" s="32"/>
      <c r="P735" s="32"/>
      <c r="Q735" s="76" t="str">
        <f>IF(E735=0,"",IF(E735&gt;=$E$6,"+","-"))</f>
        <v/>
      </c>
      <c r="R735" s="76" t="str">
        <f>IF(C735&gt;0,IF(AND(F735&lt;=$F$6,G735&lt;=$G$6,H735&lt;=$H$6,I735&lt;=$I$6,J735&lt;=$J$6,K735&lt;=$K$6,L735&lt;=$L$6,M735&lt;=$M$6,N735&lt;=$N$6,O735&lt;=$O$6,P735&lt;=$P$6),"+","-"),"")</f>
        <v/>
      </c>
      <c r="S735" s="31"/>
      <c r="T735" s="10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76" t="str">
        <f>IF(U735=0,"",IF(U735&gt;=$U$6,"+","-"))</f>
        <v/>
      </c>
      <c r="AH735" s="76" t="str">
        <f>IF(S735&gt;0,IF(AND(V735&lt;=$V$6,W735&lt;=$W$6,X735&lt;=$X$6,Y735&lt;=$Y$6,Z735&lt;=$Z$6,AA735&lt;=$AA$6,AB735&lt;=$AB$6,AC735&lt;=$AC$6,AD735&lt;=$AD$6,AE735&lt;=$AE$6,AF735&lt;=$AF$6),"+","-"),"")</f>
        <v/>
      </c>
    </row>
    <row r="736" spans="1:34" ht="15" hidden="1" customHeight="1" outlineLevel="1" x14ac:dyDescent="0.25">
      <c r="A736" s="60">
        <f t="shared" si="142"/>
        <v>0</v>
      </c>
      <c r="B736" s="15">
        <f>B735</f>
        <v>0</v>
      </c>
      <c r="C736" s="31"/>
      <c r="D736" s="10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76" t="str">
        <f t="shared" ref="Q736:Q758" si="148">IF(E736=0,"",IF(E736&gt;=$E$6,"+","-"))</f>
        <v/>
      </c>
      <c r="R736" s="76" t="str">
        <f t="shared" ref="R736:R759" si="149">IF(C736&gt;0,IF(AND(F736&lt;=$F$6,G736&lt;=$G$6,H736&lt;=$H$6,I736&lt;=$I$6,J736&lt;=$J$6,K736&lt;=$K$6,L736&lt;=$L$6,M736&lt;=$M$6,N736&lt;=$N$6,O736&lt;=$O$6,P736&lt;=$P$6),"+","-"),"")</f>
        <v/>
      </c>
      <c r="S736" s="31"/>
      <c r="T736" s="10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  <c r="AG736" s="76" t="str">
        <f t="shared" ref="AG736:AG759" si="150">IF(U736=0,"",IF(U736&gt;=$U$6,"+","-"))</f>
        <v/>
      </c>
      <c r="AH736" s="76" t="str">
        <f t="shared" ref="AH736:AH759" si="151">IF(S736&gt;0,IF(AND(V736&lt;=$V$6,W736&lt;=$W$6,X736&lt;=$X$6,Y736&lt;=$Y$6,Z736&lt;=$Z$6,AA736&lt;=$AA$6,AB736&lt;=$AB$6,AC736&lt;=$AC$6,AD736&lt;=$AD$6,AE736&lt;=$AE$6,AF736&lt;=$AF$6),"+","-"),"")</f>
        <v/>
      </c>
    </row>
    <row r="737" spans="1:34" ht="15" hidden="1" customHeight="1" outlineLevel="1" x14ac:dyDescent="0.25">
      <c r="A737" s="60">
        <f t="shared" si="142"/>
        <v>0</v>
      </c>
      <c r="B737" s="15">
        <f t="shared" ref="B737:B759" si="152">B736</f>
        <v>0</v>
      </c>
      <c r="C737" s="31"/>
      <c r="D737" s="10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76" t="str">
        <f t="shared" si="148"/>
        <v/>
      </c>
      <c r="R737" s="76" t="str">
        <f t="shared" si="149"/>
        <v/>
      </c>
      <c r="S737" s="31"/>
      <c r="T737" s="10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  <c r="AG737" s="76" t="str">
        <f t="shared" si="150"/>
        <v/>
      </c>
      <c r="AH737" s="76" t="str">
        <f t="shared" si="151"/>
        <v/>
      </c>
    </row>
    <row r="738" spans="1:34" ht="15" hidden="1" customHeight="1" outlineLevel="1" x14ac:dyDescent="0.25">
      <c r="A738" s="60">
        <f t="shared" si="142"/>
        <v>0</v>
      </c>
      <c r="B738" s="15">
        <f t="shared" si="152"/>
        <v>0</v>
      </c>
      <c r="C738" s="31"/>
      <c r="D738" s="10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76" t="str">
        <f t="shared" si="148"/>
        <v/>
      </c>
      <c r="R738" s="76" t="str">
        <f t="shared" si="149"/>
        <v/>
      </c>
      <c r="S738" s="31"/>
      <c r="T738" s="10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76" t="str">
        <f t="shared" si="150"/>
        <v/>
      </c>
      <c r="AH738" s="76" t="str">
        <f t="shared" si="151"/>
        <v/>
      </c>
    </row>
    <row r="739" spans="1:34" ht="15" hidden="1" customHeight="1" outlineLevel="1" x14ac:dyDescent="0.25">
      <c r="A739" s="60">
        <f t="shared" si="142"/>
        <v>0</v>
      </c>
      <c r="B739" s="15">
        <f t="shared" si="152"/>
        <v>0</v>
      </c>
      <c r="C739" s="31"/>
      <c r="D739" s="10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76" t="str">
        <f t="shared" si="148"/>
        <v/>
      </c>
      <c r="R739" s="76" t="str">
        <f t="shared" si="149"/>
        <v/>
      </c>
      <c r="S739" s="31"/>
      <c r="T739" s="10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76" t="str">
        <f t="shared" si="150"/>
        <v/>
      </c>
      <c r="AH739" s="76" t="str">
        <f t="shared" si="151"/>
        <v/>
      </c>
    </row>
    <row r="740" spans="1:34" ht="15" hidden="1" customHeight="1" outlineLevel="1" x14ac:dyDescent="0.25">
      <c r="A740" s="60">
        <f t="shared" si="142"/>
        <v>0</v>
      </c>
      <c r="B740" s="15">
        <f t="shared" si="152"/>
        <v>0</v>
      </c>
      <c r="C740" s="31"/>
      <c r="D740" s="10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76" t="str">
        <f t="shared" si="148"/>
        <v/>
      </c>
      <c r="R740" s="76" t="str">
        <f t="shared" si="149"/>
        <v/>
      </c>
      <c r="S740" s="31"/>
      <c r="T740" s="10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76" t="str">
        <f t="shared" si="150"/>
        <v/>
      </c>
      <c r="AH740" s="76" t="str">
        <f t="shared" si="151"/>
        <v/>
      </c>
    </row>
    <row r="741" spans="1:34" ht="15" hidden="1" customHeight="1" outlineLevel="1" x14ac:dyDescent="0.25">
      <c r="A741" s="60">
        <f t="shared" si="142"/>
        <v>0</v>
      </c>
      <c r="B741" s="15">
        <f t="shared" si="152"/>
        <v>0</v>
      </c>
      <c r="C741" s="31"/>
      <c r="D741" s="10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76" t="str">
        <f t="shared" si="148"/>
        <v/>
      </c>
      <c r="R741" s="76" t="str">
        <f t="shared" si="149"/>
        <v/>
      </c>
      <c r="S741" s="31"/>
      <c r="T741" s="10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76" t="str">
        <f t="shared" si="150"/>
        <v/>
      </c>
      <c r="AH741" s="76" t="str">
        <f t="shared" si="151"/>
        <v/>
      </c>
    </row>
    <row r="742" spans="1:34" ht="15" hidden="1" customHeight="1" outlineLevel="1" x14ac:dyDescent="0.25">
      <c r="A742" s="60">
        <f t="shared" si="142"/>
        <v>0</v>
      </c>
      <c r="B742" s="15">
        <f t="shared" si="152"/>
        <v>0</v>
      </c>
      <c r="C742" s="34"/>
      <c r="D742" s="10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76" t="str">
        <f t="shared" si="148"/>
        <v/>
      </c>
      <c r="R742" s="76" t="str">
        <f t="shared" si="149"/>
        <v/>
      </c>
      <c r="S742" s="34"/>
      <c r="T742" s="10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76" t="str">
        <f t="shared" si="150"/>
        <v/>
      </c>
      <c r="AH742" s="76" t="str">
        <f t="shared" si="151"/>
        <v/>
      </c>
    </row>
    <row r="743" spans="1:34" ht="15" hidden="1" customHeight="1" outlineLevel="1" x14ac:dyDescent="0.25">
      <c r="A743" s="60">
        <f t="shared" si="142"/>
        <v>0</v>
      </c>
      <c r="B743" s="15">
        <f t="shared" si="152"/>
        <v>0</v>
      </c>
      <c r="C743" s="34"/>
      <c r="D743" s="10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76" t="str">
        <f t="shared" si="148"/>
        <v/>
      </c>
      <c r="R743" s="76" t="str">
        <f t="shared" si="149"/>
        <v/>
      </c>
      <c r="S743" s="34"/>
      <c r="T743" s="10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76" t="str">
        <f t="shared" si="150"/>
        <v/>
      </c>
      <c r="AH743" s="76" t="str">
        <f t="shared" si="151"/>
        <v/>
      </c>
    </row>
    <row r="744" spans="1:34" ht="15" hidden="1" customHeight="1" outlineLevel="1" x14ac:dyDescent="0.25">
      <c r="A744" s="60">
        <f t="shared" si="142"/>
        <v>0</v>
      </c>
      <c r="B744" s="15">
        <f t="shared" si="152"/>
        <v>0</v>
      </c>
      <c r="C744" s="34"/>
      <c r="D744" s="10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76" t="str">
        <f t="shared" si="148"/>
        <v/>
      </c>
      <c r="R744" s="76" t="str">
        <f t="shared" si="149"/>
        <v/>
      </c>
      <c r="S744" s="34"/>
      <c r="T744" s="10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76" t="str">
        <f t="shared" si="150"/>
        <v/>
      </c>
      <c r="AH744" s="76" t="str">
        <f t="shared" si="151"/>
        <v/>
      </c>
    </row>
    <row r="745" spans="1:34" ht="15" hidden="1" customHeight="1" outlineLevel="1" x14ac:dyDescent="0.25">
      <c r="A745" s="60">
        <f t="shared" si="142"/>
        <v>0</v>
      </c>
      <c r="B745" s="15">
        <f t="shared" si="152"/>
        <v>0</v>
      </c>
      <c r="C745" s="34"/>
      <c r="D745" s="10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76" t="str">
        <f t="shared" si="148"/>
        <v/>
      </c>
      <c r="R745" s="76" t="str">
        <f t="shared" si="149"/>
        <v/>
      </c>
      <c r="S745" s="34"/>
      <c r="T745" s="10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76" t="str">
        <f t="shared" si="150"/>
        <v/>
      </c>
      <c r="AH745" s="76" t="str">
        <f t="shared" si="151"/>
        <v/>
      </c>
    </row>
    <row r="746" spans="1:34" ht="15" hidden="1" customHeight="1" outlineLevel="1" x14ac:dyDescent="0.25">
      <c r="A746" s="60">
        <f t="shared" si="142"/>
        <v>0</v>
      </c>
      <c r="B746" s="15">
        <f t="shared" si="152"/>
        <v>0</v>
      </c>
      <c r="C746" s="34"/>
      <c r="D746" s="10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76" t="str">
        <f t="shared" si="148"/>
        <v/>
      </c>
      <c r="R746" s="76" t="str">
        <f t="shared" si="149"/>
        <v/>
      </c>
      <c r="S746" s="34"/>
      <c r="T746" s="10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76" t="str">
        <f t="shared" si="150"/>
        <v/>
      </c>
      <c r="AH746" s="76" t="str">
        <f t="shared" si="151"/>
        <v/>
      </c>
    </row>
    <row r="747" spans="1:34" ht="15" hidden="1" customHeight="1" outlineLevel="1" x14ac:dyDescent="0.25">
      <c r="A747" s="60">
        <f t="shared" si="142"/>
        <v>0</v>
      </c>
      <c r="B747" s="15">
        <f t="shared" si="152"/>
        <v>0</v>
      </c>
      <c r="C747" s="34"/>
      <c r="D747" s="10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76" t="str">
        <f t="shared" si="148"/>
        <v/>
      </c>
      <c r="R747" s="76" t="str">
        <f t="shared" si="149"/>
        <v/>
      </c>
      <c r="S747" s="34"/>
      <c r="T747" s="10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76" t="str">
        <f t="shared" si="150"/>
        <v/>
      </c>
      <c r="AH747" s="76" t="str">
        <f t="shared" si="151"/>
        <v/>
      </c>
    </row>
    <row r="748" spans="1:34" ht="15" hidden="1" customHeight="1" outlineLevel="1" x14ac:dyDescent="0.25">
      <c r="A748" s="60">
        <f t="shared" si="142"/>
        <v>0</v>
      </c>
      <c r="B748" s="15">
        <f t="shared" si="152"/>
        <v>0</v>
      </c>
      <c r="C748" s="34"/>
      <c r="D748" s="10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76" t="str">
        <f t="shared" si="148"/>
        <v/>
      </c>
      <c r="R748" s="76" t="str">
        <f t="shared" si="149"/>
        <v/>
      </c>
      <c r="S748" s="34"/>
      <c r="T748" s="10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  <c r="AG748" s="76" t="str">
        <f t="shared" si="150"/>
        <v/>
      </c>
      <c r="AH748" s="76" t="str">
        <f t="shared" si="151"/>
        <v/>
      </c>
    </row>
    <row r="749" spans="1:34" ht="15" hidden="1" customHeight="1" outlineLevel="1" x14ac:dyDescent="0.25">
      <c r="A749" s="60">
        <f t="shared" si="142"/>
        <v>0</v>
      </c>
      <c r="B749" s="15">
        <f t="shared" si="152"/>
        <v>0</v>
      </c>
      <c r="C749" s="34"/>
      <c r="D749" s="10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76" t="str">
        <f t="shared" si="148"/>
        <v/>
      </c>
      <c r="R749" s="76" t="str">
        <f t="shared" si="149"/>
        <v/>
      </c>
      <c r="S749" s="34"/>
      <c r="T749" s="10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76" t="str">
        <f t="shared" si="150"/>
        <v/>
      </c>
      <c r="AH749" s="76" t="str">
        <f t="shared" si="151"/>
        <v/>
      </c>
    </row>
    <row r="750" spans="1:34" ht="15" hidden="1" customHeight="1" outlineLevel="1" x14ac:dyDescent="0.25">
      <c r="A750" s="60">
        <f t="shared" si="142"/>
        <v>0</v>
      </c>
      <c r="B750" s="15">
        <f t="shared" si="152"/>
        <v>0</v>
      </c>
      <c r="C750" s="34"/>
      <c r="D750" s="10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76" t="str">
        <f t="shared" si="148"/>
        <v/>
      </c>
      <c r="R750" s="76" t="str">
        <f t="shared" si="149"/>
        <v/>
      </c>
      <c r="S750" s="34"/>
      <c r="T750" s="10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76" t="str">
        <f t="shared" si="150"/>
        <v/>
      </c>
      <c r="AH750" s="76" t="str">
        <f t="shared" si="151"/>
        <v/>
      </c>
    </row>
    <row r="751" spans="1:34" ht="15" hidden="1" customHeight="1" outlineLevel="1" x14ac:dyDescent="0.25">
      <c r="A751" s="60">
        <f t="shared" si="142"/>
        <v>0</v>
      </c>
      <c r="B751" s="15">
        <f t="shared" si="152"/>
        <v>0</v>
      </c>
      <c r="C751" s="34"/>
      <c r="D751" s="10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76" t="str">
        <f t="shared" si="148"/>
        <v/>
      </c>
      <c r="R751" s="76" t="str">
        <f t="shared" si="149"/>
        <v/>
      </c>
      <c r="S751" s="34"/>
      <c r="T751" s="10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76" t="str">
        <f t="shared" si="150"/>
        <v/>
      </c>
      <c r="AH751" s="76" t="str">
        <f t="shared" si="151"/>
        <v/>
      </c>
    </row>
    <row r="752" spans="1:34" ht="15" hidden="1" customHeight="1" outlineLevel="1" x14ac:dyDescent="0.25">
      <c r="A752" s="60">
        <f t="shared" si="142"/>
        <v>0</v>
      </c>
      <c r="B752" s="15">
        <f t="shared" si="152"/>
        <v>0</v>
      </c>
      <c r="C752" s="34"/>
      <c r="D752" s="10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76" t="str">
        <f t="shared" si="148"/>
        <v/>
      </c>
      <c r="R752" s="76" t="str">
        <f t="shared" si="149"/>
        <v/>
      </c>
      <c r="S752" s="34"/>
      <c r="T752" s="10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76" t="str">
        <f t="shared" si="150"/>
        <v/>
      </c>
      <c r="AH752" s="76" t="str">
        <f t="shared" si="151"/>
        <v/>
      </c>
    </row>
    <row r="753" spans="1:34" ht="15" hidden="1" customHeight="1" outlineLevel="1" x14ac:dyDescent="0.25">
      <c r="A753" s="60">
        <f t="shared" si="142"/>
        <v>0</v>
      </c>
      <c r="B753" s="15">
        <f t="shared" si="152"/>
        <v>0</v>
      </c>
      <c r="C753" s="34"/>
      <c r="D753" s="10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76" t="str">
        <f t="shared" si="148"/>
        <v/>
      </c>
      <c r="R753" s="76" t="str">
        <f t="shared" si="149"/>
        <v/>
      </c>
      <c r="S753" s="34"/>
      <c r="T753" s="10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76" t="str">
        <f t="shared" si="150"/>
        <v/>
      </c>
      <c r="AH753" s="76" t="str">
        <f t="shared" si="151"/>
        <v/>
      </c>
    </row>
    <row r="754" spans="1:34" ht="15" hidden="1" customHeight="1" outlineLevel="1" x14ac:dyDescent="0.25">
      <c r="A754" s="60">
        <f t="shared" si="142"/>
        <v>0</v>
      </c>
      <c r="B754" s="15">
        <f t="shared" si="152"/>
        <v>0</v>
      </c>
      <c r="C754" s="34"/>
      <c r="D754" s="10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76" t="str">
        <f t="shared" si="148"/>
        <v/>
      </c>
      <c r="R754" s="76" t="str">
        <f t="shared" si="149"/>
        <v/>
      </c>
      <c r="S754" s="34"/>
      <c r="T754" s="10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76" t="str">
        <f t="shared" si="150"/>
        <v/>
      </c>
      <c r="AH754" s="76" t="str">
        <f t="shared" si="151"/>
        <v/>
      </c>
    </row>
    <row r="755" spans="1:34" ht="15" hidden="1" customHeight="1" outlineLevel="1" x14ac:dyDescent="0.25">
      <c r="A755" s="60">
        <f t="shared" si="142"/>
        <v>0</v>
      </c>
      <c r="B755" s="15">
        <f t="shared" si="152"/>
        <v>0</v>
      </c>
      <c r="C755" s="34"/>
      <c r="D755" s="10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76" t="str">
        <f t="shared" si="148"/>
        <v/>
      </c>
      <c r="R755" s="76" t="str">
        <f t="shared" si="149"/>
        <v/>
      </c>
      <c r="S755" s="34"/>
      <c r="T755" s="10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76" t="str">
        <f t="shared" si="150"/>
        <v/>
      </c>
      <c r="AH755" s="76" t="str">
        <f t="shared" si="151"/>
        <v/>
      </c>
    </row>
    <row r="756" spans="1:34" ht="15" hidden="1" customHeight="1" outlineLevel="1" x14ac:dyDescent="0.25">
      <c r="A756" s="60">
        <f t="shared" si="142"/>
        <v>0</v>
      </c>
      <c r="B756" s="15">
        <f t="shared" si="152"/>
        <v>0</v>
      </c>
      <c r="C756" s="34"/>
      <c r="D756" s="10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76" t="str">
        <f t="shared" si="148"/>
        <v/>
      </c>
      <c r="R756" s="76" t="str">
        <f t="shared" si="149"/>
        <v/>
      </c>
      <c r="S756" s="34"/>
      <c r="T756" s="10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76" t="str">
        <f t="shared" si="150"/>
        <v/>
      </c>
      <c r="AH756" s="76" t="str">
        <f t="shared" si="151"/>
        <v/>
      </c>
    </row>
    <row r="757" spans="1:34" ht="15" hidden="1" customHeight="1" outlineLevel="1" x14ac:dyDescent="0.25">
      <c r="A757" s="60">
        <f t="shared" si="142"/>
        <v>0</v>
      </c>
      <c r="B757" s="15">
        <f t="shared" si="152"/>
        <v>0</v>
      </c>
      <c r="C757" s="34"/>
      <c r="D757" s="10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76" t="str">
        <f t="shared" si="148"/>
        <v/>
      </c>
      <c r="R757" s="76" t="str">
        <f t="shared" si="149"/>
        <v/>
      </c>
      <c r="S757" s="34"/>
      <c r="T757" s="10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76" t="str">
        <f t="shared" si="150"/>
        <v/>
      </c>
      <c r="AH757" s="76" t="str">
        <f t="shared" si="151"/>
        <v/>
      </c>
    </row>
    <row r="758" spans="1:34" ht="15" hidden="1" customHeight="1" outlineLevel="1" x14ac:dyDescent="0.25">
      <c r="A758" s="60">
        <f t="shared" si="142"/>
        <v>0</v>
      </c>
      <c r="B758" s="15">
        <f t="shared" si="152"/>
        <v>0</v>
      </c>
      <c r="C758" s="34"/>
      <c r="D758" s="10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76" t="str">
        <f t="shared" si="148"/>
        <v/>
      </c>
      <c r="R758" s="76" t="str">
        <f t="shared" si="149"/>
        <v/>
      </c>
      <c r="S758" s="34"/>
      <c r="T758" s="10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76" t="str">
        <f t="shared" si="150"/>
        <v/>
      </c>
      <c r="AH758" s="76" t="str">
        <f t="shared" si="151"/>
        <v/>
      </c>
    </row>
    <row r="759" spans="1:34" ht="15" hidden="1" customHeight="1" outlineLevel="1" x14ac:dyDescent="0.25">
      <c r="A759" s="60">
        <f t="shared" si="142"/>
        <v>0</v>
      </c>
      <c r="B759" s="15">
        <f t="shared" si="152"/>
        <v>0</v>
      </c>
      <c r="C759" s="34"/>
      <c r="D759" s="10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76" t="str">
        <f>IF(C759=0,"",IF(E759&gt;=$E$6,"+","-"))</f>
        <v/>
      </c>
      <c r="R759" s="76" t="str">
        <f t="shared" si="149"/>
        <v/>
      </c>
      <c r="S759" s="34"/>
      <c r="T759" s="10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76" t="str">
        <f t="shared" si="150"/>
        <v/>
      </c>
      <c r="AH759" s="76" t="str">
        <f t="shared" si="151"/>
        <v/>
      </c>
    </row>
    <row r="760" spans="1:34" ht="15" hidden="1" customHeight="1" x14ac:dyDescent="0.25">
      <c r="A760" s="60">
        <f t="shared" si="142"/>
        <v>0</v>
      </c>
      <c r="B760" s="124"/>
      <c r="C760" s="8" t="s">
        <v>4</v>
      </c>
      <c r="D760" s="22"/>
      <c r="E760" s="62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4"/>
      <c r="Q760" s="27">
        <f>COUNTIF(Q762:Q786,"-")</f>
        <v>0</v>
      </c>
      <c r="R760" s="27">
        <f>COUNTIF(R762:R786,"-")</f>
        <v>0</v>
      </c>
      <c r="S760" s="8" t="s">
        <v>4</v>
      </c>
      <c r="T760" s="25"/>
      <c r="U760" s="62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6"/>
      <c r="AG760" s="27">
        <f>COUNTIF(AG762:AG786,"-")</f>
        <v>0</v>
      </c>
      <c r="AH760" s="27">
        <f>COUNTIF(AH762:AH786,"-")</f>
        <v>0</v>
      </c>
    </row>
    <row r="761" spans="1:34" ht="15" hidden="1" customHeight="1" x14ac:dyDescent="0.25">
      <c r="A761" s="60">
        <f t="shared" si="142"/>
        <v>0</v>
      </c>
      <c r="B761" s="125"/>
      <c r="C761" s="8" t="s">
        <v>5</v>
      </c>
      <c r="D761" s="22"/>
      <c r="E761" s="62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4"/>
      <c r="Q761" s="27">
        <f>COUNTIF(Q762:Q786,"-")+COUNTIF(Q762:Q786,"+")</f>
        <v>0</v>
      </c>
      <c r="R761" s="27">
        <f>COUNTIF(R762:R786,"-")+COUNTIF(R762:R786,"+")</f>
        <v>0</v>
      </c>
      <c r="S761" s="8" t="s">
        <v>5</v>
      </c>
      <c r="T761" s="25"/>
      <c r="U761" s="62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6"/>
      <c r="AG761" s="27">
        <f>COUNTIF(AG762:AG786,"-")+COUNTIF(AG762:AG786,"+")</f>
        <v>0</v>
      </c>
      <c r="AH761" s="27">
        <f>COUNTIF(AH762:AH786,"-")+COUNTIF(AH762:AH786,"+")</f>
        <v>0</v>
      </c>
    </row>
    <row r="762" spans="1:34" ht="15" hidden="1" customHeight="1" outlineLevel="1" x14ac:dyDescent="0.25">
      <c r="A762" s="60">
        <f t="shared" si="142"/>
        <v>0</v>
      </c>
      <c r="B762" s="15">
        <f>B760</f>
        <v>0</v>
      </c>
      <c r="C762" s="31"/>
      <c r="D762" s="10"/>
      <c r="E762" s="32"/>
      <c r="F762" s="32"/>
      <c r="G762" s="32"/>
      <c r="H762" s="32"/>
      <c r="I762" s="32"/>
      <c r="J762" s="32"/>
      <c r="K762" s="32"/>
      <c r="L762" s="32"/>
      <c r="M762" s="32"/>
      <c r="N762" s="33"/>
      <c r="O762" s="32"/>
      <c r="P762" s="32"/>
      <c r="Q762" s="76" t="str">
        <f>IF(E762=0,"",IF(E762&gt;=$E$6,"+","-"))</f>
        <v/>
      </c>
      <c r="R762" s="76" t="str">
        <f>IF(C762&gt;0,IF(AND(F762&lt;=$F$6,G762&lt;=$G$6,H762&lt;=$H$6,I762&lt;=$I$6,J762&lt;=$J$6,K762&lt;=$K$6,L762&lt;=$L$6,M762&lt;=$M$6,N762&lt;=$N$6,O762&lt;=$O$6,P762&lt;=$P$6),"+","-"),"")</f>
        <v/>
      </c>
      <c r="S762" s="31"/>
      <c r="T762" s="10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F762" s="32"/>
      <c r="AG762" s="76" t="str">
        <f>IF(U762=0,"",IF(U762&gt;=$U$6,"+","-"))</f>
        <v/>
      </c>
      <c r="AH762" s="76" t="str">
        <f>IF(S762&gt;0,IF(AND(V762&lt;=$V$6,W762&lt;=$W$6,X762&lt;=$X$6,Y762&lt;=$Y$6,Z762&lt;=$Z$6,AA762&lt;=$AA$6,AB762&lt;=$AB$6,AC762&lt;=$AC$6,AD762&lt;=$AD$6,AE762&lt;=$AE$6,AF762&lt;=$AF$6),"+","-"),"")</f>
        <v/>
      </c>
    </row>
    <row r="763" spans="1:34" ht="15" hidden="1" customHeight="1" outlineLevel="1" x14ac:dyDescent="0.25">
      <c r="A763" s="60">
        <f t="shared" si="142"/>
        <v>0</v>
      </c>
      <c r="B763" s="15">
        <f>B762</f>
        <v>0</v>
      </c>
      <c r="C763" s="31"/>
      <c r="D763" s="10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76" t="str">
        <f t="shared" ref="Q763:Q785" si="153">IF(E763=0,"",IF(E763&gt;=$E$6,"+","-"))</f>
        <v/>
      </c>
      <c r="R763" s="76" t="str">
        <f t="shared" ref="R763:R786" si="154">IF(C763&gt;0,IF(AND(F763&lt;=$F$6,G763&lt;=$G$6,H763&lt;=$H$6,I763&lt;=$I$6,J763&lt;=$J$6,K763&lt;=$K$6,L763&lt;=$L$6,M763&lt;=$M$6,N763&lt;=$N$6,O763&lt;=$O$6,P763&lt;=$P$6),"+","-"),"")</f>
        <v/>
      </c>
      <c r="S763" s="31"/>
      <c r="T763" s="10"/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F763" s="32"/>
      <c r="AG763" s="76" t="str">
        <f t="shared" ref="AG763:AG786" si="155">IF(U763=0,"",IF(U763&gt;=$U$6,"+","-"))</f>
        <v/>
      </c>
      <c r="AH763" s="76" t="str">
        <f t="shared" ref="AH763:AH786" si="156">IF(S763&gt;0,IF(AND(V763&lt;=$V$6,W763&lt;=$W$6,X763&lt;=$X$6,Y763&lt;=$Y$6,Z763&lt;=$Z$6,AA763&lt;=$AA$6,AB763&lt;=$AB$6,AC763&lt;=$AC$6,AD763&lt;=$AD$6,AE763&lt;=$AE$6,AF763&lt;=$AF$6),"+","-"),"")</f>
        <v/>
      </c>
    </row>
    <row r="764" spans="1:34" ht="15" hidden="1" customHeight="1" outlineLevel="1" x14ac:dyDescent="0.25">
      <c r="A764" s="60">
        <f t="shared" si="142"/>
        <v>0</v>
      </c>
      <c r="B764" s="15">
        <f t="shared" ref="B764:B786" si="157">B763</f>
        <v>0</v>
      </c>
      <c r="C764" s="31"/>
      <c r="D764" s="10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76" t="str">
        <f t="shared" si="153"/>
        <v/>
      </c>
      <c r="R764" s="76" t="str">
        <f t="shared" si="154"/>
        <v/>
      </c>
      <c r="S764" s="31"/>
      <c r="T764" s="10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F764" s="32"/>
      <c r="AG764" s="76" t="str">
        <f t="shared" si="155"/>
        <v/>
      </c>
      <c r="AH764" s="76" t="str">
        <f t="shared" si="156"/>
        <v/>
      </c>
    </row>
    <row r="765" spans="1:34" ht="15" hidden="1" customHeight="1" outlineLevel="1" x14ac:dyDescent="0.25">
      <c r="A765" s="60">
        <f t="shared" si="142"/>
        <v>0</v>
      </c>
      <c r="B765" s="15">
        <f t="shared" si="157"/>
        <v>0</v>
      </c>
      <c r="C765" s="31"/>
      <c r="D765" s="10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76" t="str">
        <f t="shared" si="153"/>
        <v/>
      </c>
      <c r="R765" s="76" t="str">
        <f t="shared" si="154"/>
        <v/>
      </c>
      <c r="S765" s="31"/>
      <c r="T765" s="10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76" t="str">
        <f t="shared" si="155"/>
        <v/>
      </c>
      <c r="AH765" s="76" t="str">
        <f t="shared" si="156"/>
        <v/>
      </c>
    </row>
    <row r="766" spans="1:34" ht="15" hidden="1" customHeight="1" outlineLevel="1" x14ac:dyDescent="0.25">
      <c r="A766" s="60">
        <f t="shared" si="142"/>
        <v>0</v>
      </c>
      <c r="B766" s="15">
        <f t="shared" si="157"/>
        <v>0</v>
      </c>
      <c r="C766" s="31"/>
      <c r="D766" s="10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76" t="str">
        <f t="shared" si="153"/>
        <v/>
      </c>
      <c r="R766" s="76" t="str">
        <f t="shared" si="154"/>
        <v/>
      </c>
      <c r="S766" s="31"/>
      <c r="T766" s="10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76" t="str">
        <f t="shared" si="155"/>
        <v/>
      </c>
      <c r="AH766" s="76" t="str">
        <f t="shared" si="156"/>
        <v/>
      </c>
    </row>
    <row r="767" spans="1:34" ht="15" hidden="1" customHeight="1" outlineLevel="1" x14ac:dyDescent="0.25">
      <c r="A767" s="60">
        <f t="shared" si="142"/>
        <v>0</v>
      </c>
      <c r="B767" s="15">
        <f t="shared" si="157"/>
        <v>0</v>
      </c>
      <c r="C767" s="31"/>
      <c r="D767" s="10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76" t="str">
        <f t="shared" si="153"/>
        <v/>
      </c>
      <c r="R767" s="76" t="str">
        <f t="shared" si="154"/>
        <v/>
      </c>
      <c r="S767" s="31"/>
      <c r="T767" s="10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76" t="str">
        <f t="shared" si="155"/>
        <v/>
      </c>
      <c r="AH767" s="76" t="str">
        <f t="shared" si="156"/>
        <v/>
      </c>
    </row>
    <row r="768" spans="1:34" ht="15" hidden="1" customHeight="1" outlineLevel="1" x14ac:dyDescent="0.25">
      <c r="A768" s="60">
        <f t="shared" si="142"/>
        <v>0</v>
      </c>
      <c r="B768" s="15">
        <f t="shared" si="157"/>
        <v>0</v>
      </c>
      <c r="C768" s="31"/>
      <c r="D768" s="10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76" t="str">
        <f t="shared" si="153"/>
        <v/>
      </c>
      <c r="R768" s="76" t="str">
        <f t="shared" si="154"/>
        <v/>
      </c>
      <c r="S768" s="31"/>
      <c r="T768" s="10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76" t="str">
        <f t="shared" si="155"/>
        <v/>
      </c>
      <c r="AH768" s="76" t="str">
        <f t="shared" si="156"/>
        <v/>
      </c>
    </row>
    <row r="769" spans="1:34" ht="15" hidden="1" customHeight="1" outlineLevel="1" x14ac:dyDescent="0.25">
      <c r="A769" s="60">
        <f t="shared" si="142"/>
        <v>0</v>
      </c>
      <c r="B769" s="15">
        <f t="shared" si="157"/>
        <v>0</v>
      </c>
      <c r="C769" s="34"/>
      <c r="D769" s="10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76" t="str">
        <f t="shared" si="153"/>
        <v/>
      </c>
      <c r="R769" s="76" t="str">
        <f t="shared" si="154"/>
        <v/>
      </c>
      <c r="S769" s="34"/>
      <c r="T769" s="10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76" t="str">
        <f t="shared" si="155"/>
        <v/>
      </c>
      <c r="AH769" s="76" t="str">
        <f t="shared" si="156"/>
        <v/>
      </c>
    </row>
    <row r="770" spans="1:34" ht="15" hidden="1" customHeight="1" outlineLevel="1" x14ac:dyDescent="0.25">
      <c r="A770" s="60">
        <f t="shared" si="142"/>
        <v>0</v>
      </c>
      <c r="B770" s="15">
        <f t="shared" si="157"/>
        <v>0</v>
      </c>
      <c r="C770" s="34"/>
      <c r="D770" s="10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76" t="str">
        <f t="shared" si="153"/>
        <v/>
      </c>
      <c r="R770" s="76" t="str">
        <f t="shared" si="154"/>
        <v/>
      </c>
      <c r="S770" s="34"/>
      <c r="T770" s="10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76" t="str">
        <f t="shared" si="155"/>
        <v/>
      </c>
      <c r="AH770" s="76" t="str">
        <f t="shared" si="156"/>
        <v/>
      </c>
    </row>
    <row r="771" spans="1:34" ht="15" hidden="1" customHeight="1" outlineLevel="1" x14ac:dyDescent="0.25">
      <c r="A771" s="60">
        <f t="shared" si="142"/>
        <v>0</v>
      </c>
      <c r="B771" s="15">
        <f t="shared" si="157"/>
        <v>0</v>
      </c>
      <c r="C771" s="34"/>
      <c r="D771" s="10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76" t="str">
        <f t="shared" si="153"/>
        <v/>
      </c>
      <c r="R771" s="76" t="str">
        <f t="shared" si="154"/>
        <v/>
      </c>
      <c r="S771" s="34"/>
      <c r="T771" s="10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76" t="str">
        <f t="shared" si="155"/>
        <v/>
      </c>
      <c r="AH771" s="76" t="str">
        <f t="shared" si="156"/>
        <v/>
      </c>
    </row>
    <row r="772" spans="1:34" ht="15" hidden="1" customHeight="1" outlineLevel="1" x14ac:dyDescent="0.25">
      <c r="A772" s="60">
        <f t="shared" si="142"/>
        <v>0</v>
      </c>
      <c r="B772" s="15">
        <f t="shared" si="157"/>
        <v>0</v>
      </c>
      <c r="C772" s="34"/>
      <c r="D772" s="10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76" t="str">
        <f t="shared" si="153"/>
        <v/>
      </c>
      <c r="R772" s="76" t="str">
        <f t="shared" si="154"/>
        <v/>
      </c>
      <c r="S772" s="34"/>
      <c r="T772" s="10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76" t="str">
        <f t="shared" si="155"/>
        <v/>
      </c>
      <c r="AH772" s="76" t="str">
        <f t="shared" si="156"/>
        <v/>
      </c>
    </row>
    <row r="773" spans="1:34" ht="15" hidden="1" customHeight="1" outlineLevel="1" x14ac:dyDescent="0.25">
      <c r="A773" s="60">
        <f t="shared" ref="A773:A813" si="158">IF((SUM(D773:R773)+SUM(S773:AH773))=0,0,1)</f>
        <v>0</v>
      </c>
      <c r="B773" s="15">
        <f t="shared" si="157"/>
        <v>0</v>
      </c>
      <c r="C773" s="34"/>
      <c r="D773" s="10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76" t="str">
        <f t="shared" si="153"/>
        <v/>
      </c>
      <c r="R773" s="76" t="str">
        <f t="shared" si="154"/>
        <v/>
      </c>
      <c r="S773" s="34"/>
      <c r="T773" s="10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76" t="str">
        <f t="shared" si="155"/>
        <v/>
      </c>
      <c r="AH773" s="76" t="str">
        <f t="shared" si="156"/>
        <v/>
      </c>
    </row>
    <row r="774" spans="1:34" ht="15" hidden="1" customHeight="1" outlineLevel="1" x14ac:dyDescent="0.25">
      <c r="A774" s="60">
        <f t="shared" si="158"/>
        <v>0</v>
      </c>
      <c r="B774" s="15">
        <f t="shared" si="157"/>
        <v>0</v>
      </c>
      <c r="C774" s="34"/>
      <c r="D774" s="10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76" t="str">
        <f t="shared" si="153"/>
        <v/>
      </c>
      <c r="R774" s="76" t="str">
        <f t="shared" si="154"/>
        <v/>
      </c>
      <c r="S774" s="34"/>
      <c r="T774" s="10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76" t="str">
        <f t="shared" si="155"/>
        <v/>
      </c>
      <c r="AH774" s="76" t="str">
        <f t="shared" si="156"/>
        <v/>
      </c>
    </row>
    <row r="775" spans="1:34" ht="15" hidden="1" customHeight="1" outlineLevel="1" x14ac:dyDescent="0.25">
      <c r="A775" s="60">
        <f t="shared" si="158"/>
        <v>0</v>
      </c>
      <c r="B775" s="15">
        <f t="shared" si="157"/>
        <v>0</v>
      </c>
      <c r="C775" s="34"/>
      <c r="D775" s="10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76" t="str">
        <f t="shared" si="153"/>
        <v/>
      </c>
      <c r="R775" s="76" t="str">
        <f t="shared" si="154"/>
        <v/>
      </c>
      <c r="S775" s="34"/>
      <c r="T775" s="10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76" t="str">
        <f t="shared" si="155"/>
        <v/>
      </c>
      <c r="AH775" s="76" t="str">
        <f t="shared" si="156"/>
        <v/>
      </c>
    </row>
    <row r="776" spans="1:34" ht="15" hidden="1" customHeight="1" outlineLevel="1" x14ac:dyDescent="0.25">
      <c r="A776" s="60">
        <f t="shared" si="158"/>
        <v>0</v>
      </c>
      <c r="B776" s="15">
        <f t="shared" si="157"/>
        <v>0</v>
      </c>
      <c r="C776" s="34"/>
      <c r="D776" s="10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76" t="str">
        <f t="shared" si="153"/>
        <v/>
      </c>
      <c r="R776" s="76" t="str">
        <f t="shared" si="154"/>
        <v/>
      </c>
      <c r="S776" s="34"/>
      <c r="T776" s="10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76" t="str">
        <f t="shared" si="155"/>
        <v/>
      </c>
      <c r="AH776" s="76" t="str">
        <f t="shared" si="156"/>
        <v/>
      </c>
    </row>
    <row r="777" spans="1:34" ht="15" hidden="1" customHeight="1" outlineLevel="1" x14ac:dyDescent="0.25">
      <c r="A777" s="60">
        <f t="shared" si="158"/>
        <v>0</v>
      </c>
      <c r="B777" s="15">
        <f t="shared" si="157"/>
        <v>0</v>
      </c>
      <c r="C777" s="34"/>
      <c r="D777" s="10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76" t="str">
        <f t="shared" si="153"/>
        <v/>
      </c>
      <c r="R777" s="76" t="str">
        <f t="shared" si="154"/>
        <v/>
      </c>
      <c r="S777" s="34"/>
      <c r="T777" s="10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76" t="str">
        <f t="shared" si="155"/>
        <v/>
      </c>
      <c r="AH777" s="76" t="str">
        <f t="shared" si="156"/>
        <v/>
      </c>
    </row>
    <row r="778" spans="1:34" ht="15" hidden="1" customHeight="1" outlineLevel="1" x14ac:dyDescent="0.25">
      <c r="A778" s="60">
        <f t="shared" si="158"/>
        <v>0</v>
      </c>
      <c r="B778" s="15">
        <f t="shared" si="157"/>
        <v>0</v>
      </c>
      <c r="C778" s="34"/>
      <c r="D778" s="10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76" t="str">
        <f t="shared" si="153"/>
        <v/>
      </c>
      <c r="R778" s="76" t="str">
        <f t="shared" si="154"/>
        <v/>
      </c>
      <c r="S778" s="34"/>
      <c r="T778" s="10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76" t="str">
        <f t="shared" si="155"/>
        <v/>
      </c>
      <c r="AH778" s="76" t="str">
        <f t="shared" si="156"/>
        <v/>
      </c>
    </row>
    <row r="779" spans="1:34" ht="15" hidden="1" customHeight="1" outlineLevel="1" x14ac:dyDescent="0.25">
      <c r="A779" s="60">
        <f t="shared" si="158"/>
        <v>0</v>
      </c>
      <c r="B779" s="15">
        <f t="shared" si="157"/>
        <v>0</v>
      </c>
      <c r="C779" s="34"/>
      <c r="D779" s="10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76" t="str">
        <f t="shared" si="153"/>
        <v/>
      </c>
      <c r="R779" s="76" t="str">
        <f t="shared" si="154"/>
        <v/>
      </c>
      <c r="S779" s="34"/>
      <c r="T779" s="10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76" t="str">
        <f t="shared" si="155"/>
        <v/>
      </c>
      <c r="AH779" s="76" t="str">
        <f t="shared" si="156"/>
        <v/>
      </c>
    </row>
    <row r="780" spans="1:34" ht="15" hidden="1" customHeight="1" outlineLevel="1" x14ac:dyDescent="0.25">
      <c r="A780" s="60">
        <f t="shared" si="158"/>
        <v>0</v>
      </c>
      <c r="B780" s="15">
        <f t="shared" si="157"/>
        <v>0</v>
      </c>
      <c r="C780" s="34"/>
      <c r="D780" s="10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76" t="str">
        <f t="shared" si="153"/>
        <v/>
      </c>
      <c r="R780" s="76" t="str">
        <f t="shared" si="154"/>
        <v/>
      </c>
      <c r="S780" s="34"/>
      <c r="T780" s="10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76" t="str">
        <f t="shared" si="155"/>
        <v/>
      </c>
      <c r="AH780" s="76" t="str">
        <f t="shared" si="156"/>
        <v/>
      </c>
    </row>
    <row r="781" spans="1:34" ht="15" hidden="1" customHeight="1" outlineLevel="1" x14ac:dyDescent="0.25">
      <c r="A781" s="60">
        <f t="shared" si="158"/>
        <v>0</v>
      </c>
      <c r="B781" s="15">
        <f t="shared" si="157"/>
        <v>0</v>
      </c>
      <c r="C781" s="34"/>
      <c r="D781" s="10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76" t="str">
        <f t="shared" si="153"/>
        <v/>
      </c>
      <c r="R781" s="76" t="str">
        <f t="shared" si="154"/>
        <v/>
      </c>
      <c r="S781" s="34"/>
      <c r="T781" s="10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76" t="str">
        <f t="shared" si="155"/>
        <v/>
      </c>
      <c r="AH781" s="76" t="str">
        <f t="shared" si="156"/>
        <v/>
      </c>
    </row>
    <row r="782" spans="1:34" ht="15" hidden="1" customHeight="1" outlineLevel="1" x14ac:dyDescent="0.25">
      <c r="A782" s="60">
        <f t="shared" si="158"/>
        <v>0</v>
      </c>
      <c r="B782" s="15">
        <f t="shared" si="157"/>
        <v>0</v>
      </c>
      <c r="C782" s="34"/>
      <c r="D782" s="10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76" t="str">
        <f t="shared" si="153"/>
        <v/>
      </c>
      <c r="R782" s="76" t="str">
        <f t="shared" si="154"/>
        <v/>
      </c>
      <c r="S782" s="34"/>
      <c r="T782" s="10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76" t="str">
        <f t="shared" si="155"/>
        <v/>
      </c>
      <c r="AH782" s="76" t="str">
        <f t="shared" si="156"/>
        <v/>
      </c>
    </row>
    <row r="783" spans="1:34" ht="15" hidden="1" customHeight="1" outlineLevel="1" x14ac:dyDescent="0.25">
      <c r="A783" s="60">
        <f t="shared" si="158"/>
        <v>0</v>
      </c>
      <c r="B783" s="15">
        <f t="shared" si="157"/>
        <v>0</v>
      </c>
      <c r="C783" s="34"/>
      <c r="D783" s="10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76" t="str">
        <f t="shared" si="153"/>
        <v/>
      </c>
      <c r="R783" s="76" t="str">
        <f t="shared" si="154"/>
        <v/>
      </c>
      <c r="S783" s="34"/>
      <c r="T783" s="10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76" t="str">
        <f t="shared" si="155"/>
        <v/>
      </c>
      <c r="AH783" s="76" t="str">
        <f t="shared" si="156"/>
        <v/>
      </c>
    </row>
    <row r="784" spans="1:34" ht="15" hidden="1" customHeight="1" outlineLevel="1" x14ac:dyDescent="0.25">
      <c r="A784" s="60">
        <f t="shared" si="158"/>
        <v>0</v>
      </c>
      <c r="B784" s="15">
        <f t="shared" si="157"/>
        <v>0</v>
      </c>
      <c r="C784" s="34"/>
      <c r="D784" s="10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76" t="str">
        <f t="shared" si="153"/>
        <v/>
      </c>
      <c r="R784" s="76" t="str">
        <f t="shared" si="154"/>
        <v/>
      </c>
      <c r="S784" s="34"/>
      <c r="T784" s="10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76" t="str">
        <f t="shared" si="155"/>
        <v/>
      </c>
      <c r="AH784" s="76" t="str">
        <f t="shared" si="156"/>
        <v/>
      </c>
    </row>
    <row r="785" spans="1:34" ht="15" hidden="1" customHeight="1" outlineLevel="1" x14ac:dyDescent="0.25">
      <c r="A785" s="60">
        <f t="shared" si="158"/>
        <v>0</v>
      </c>
      <c r="B785" s="15">
        <f t="shared" si="157"/>
        <v>0</v>
      </c>
      <c r="C785" s="34"/>
      <c r="D785" s="10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76" t="str">
        <f t="shared" si="153"/>
        <v/>
      </c>
      <c r="R785" s="76" t="str">
        <f t="shared" si="154"/>
        <v/>
      </c>
      <c r="S785" s="34"/>
      <c r="T785" s="10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76" t="str">
        <f t="shared" si="155"/>
        <v/>
      </c>
      <c r="AH785" s="76" t="str">
        <f t="shared" si="156"/>
        <v/>
      </c>
    </row>
    <row r="786" spans="1:34" ht="15" hidden="1" customHeight="1" outlineLevel="1" x14ac:dyDescent="0.25">
      <c r="A786" s="60">
        <f t="shared" si="158"/>
        <v>0</v>
      </c>
      <c r="B786" s="15">
        <f t="shared" si="157"/>
        <v>0</v>
      </c>
      <c r="C786" s="34"/>
      <c r="D786" s="10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76" t="str">
        <f>IF(C786=0,"",IF(E786&gt;=$E$6,"+","-"))</f>
        <v/>
      </c>
      <c r="R786" s="76" t="str">
        <f t="shared" si="154"/>
        <v/>
      </c>
      <c r="S786" s="34"/>
      <c r="T786" s="10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76" t="str">
        <f t="shared" si="155"/>
        <v/>
      </c>
      <c r="AH786" s="76" t="str">
        <f t="shared" si="156"/>
        <v/>
      </c>
    </row>
    <row r="787" spans="1:34" ht="15" hidden="1" customHeight="1" x14ac:dyDescent="0.25">
      <c r="A787" s="60">
        <f t="shared" si="158"/>
        <v>0</v>
      </c>
      <c r="B787" s="124"/>
      <c r="C787" s="8" t="s">
        <v>4</v>
      </c>
      <c r="D787" s="22"/>
      <c r="E787" s="62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4"/>
      <c r="Q787" s="27">
        <f>COUNTIF(Q789:Q813,"-")</f>
        <v>0</v>
      </c>
      <c r="R787" s="27">
        <f>COUNTIF(R789:R813,"-")</f>
        <v>0</v>
      </c>
      <c r="S787" s="8" t="s">
        <v>4</v>
      </c>
      <c r="T787" s="25"/>
      <c r="U787" s="62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6"/>
      <c r="AG787" s="27">
        <f>COUNTIF(AG789:AG813,"-")</f>
        <v>0</v>
      </c>
      <c r="AH787" s="27">
        <f>COUNTIF(AH789:AH813,"-")</f>
        <v>0</v>
      </c>
    </row>
    <row r="788" spans="1:34" ht="15" hidden="1" customHeight="1" x14ac:dyDescent="0.25">
      <c r="A788" s="60">
        <f t="shared" si="158"/>
        <v>0</v>
      </c>
      <c r="B788" s="125"/>
      <c r="C788" s="8" t="s">
        <v>5</v>
      </c>
      <c r="D788" s="22"/>
      <c r="E788" s="62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4"/>
      <c r="Q788" s="27">
        <f>COUNTIF(Q789:Q813,"-")+COUNTIF(Q789:Q813,"+")</f>
        <v>0</v>
      </c>
      <c r="R788" s="27">
        <f>COUNTIF(R789:R813,"-")+COUNTIF(R789:R813,"+")</f>
        <v>0</v>
      </c>
      <c r="S788" s="8" t="s">
        <v>5</v>
      </c>
      <c r="T788" s="25"/>
      <c r="U788" s="62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6"/>
      <c r="AG788" s="27">
        <f>COUNTIF(AG789:AG813,"-")+COUNTIF(AG789:AG813,"+")</f>
        <v>0</v>
      </c>
      <c r="AH788" s="27">
        <f>COUNTIF(AH789:AH813,"-")+COUNTIF(AH789:AH813,"+")</f>
        <v>0</v>
      </c>
    </row>
    <row r="789" spans="1:34" ht="15" hidden="1" customHeight="1" outlineLevel="1" x14ac:dyDescent="0.25">
      <c r="A789" s="60">
        <f t="shared" si="158"/>
        <v>0</v>
      </c>
      <c r="B789" s="15">
        <f>B787</f>
        <v>0</v>
      </c>
      <c r="C789" s="31"/>
      <c r="D789" s="10"/>
      <c r="E789" s="32"/>
      <c r="F789" s="32"/>
      <c r="G789" s="32"/>
      <c r="H789" s="32"/>
      <c r="I789" s="32"/>
      <c r="J789" s="32"/>
      <c r="K789" s="32"/>
      <c r="L789" s="32"/>
      <c r="M789" s="32"/>
      <c r="N789" s="33"/>
      <c r="O789" s="32"/>
      <c r="P789" s="32"/>
      <c r="Q789" s="76" t="str">
        <f>IF(E789=0,"",IF(E789&gt;=$E$6,"+","-"))</f>
        <v/>
      </c>
      <c r="R789" s="76" t="str">
        <f>IF(C789&gt;0,IF(AND(F789&lt;=$F$6,G789&lt;=$G$6,H789&lt;=$H$6,I789&lt;=$I$6,J789&lt;=$J$6,K789&lt;=$K$6,L789&lt;=$L$6,M789&lt;=$M$6,N789&lt;=$N$6,O789&lt;=$O$6,P789&lt;=$P$6),"+","-"),"")</f>
        <v/>
      </c>
      <c r="S789" s="31"/>
      <c r="T789" s="10"/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  <c r="AE789" s="32"/>
      <c r="AF789" s="32"/>
      <c r="AG789" s="76" t="str">
        <f>IF(U789=0,"",IF(U789&gt;=$U$6,"+","-"))</f>
        <v/>
      </c>
      <c r="AH789" s="76" t="str">
        <f>IF(S789&gt;0,IF(AND(V789&lt;=$V$6,W789&lt;=$W$6,X789&lt;=$X$6,Y789&lt;=$Y$6,Z789&lt;=$Z$6,AA789&lt;=$AA$6,AB789&lt;=$AB$6,AC789&lt;=$AC$6,AD789&lt;=$AD$6,AE789&lt;=$AE$6,AF789&lt;=$AF$6),"+","-"),"")</f>
        <v/>
      </c>
    </row>
    <row r="790" spans="1:34" ht="15" hidden="1" customHeight="1" outlineLevel="1" x14ac:dyDescent="0.25">
      <c r="A790" s="60">
        <f t="shared" si="158"/>
        <v>0</v>
      </c>
      <c r="B790" s="15">
        <f>B789</f>
        <v>0</v>
      </c>
      <c r="C790" s="31"/>
      <c r="D790" s="10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76" t="str">
        <f t="shared" ref="Q790:Q812" si="159">IF(E790=0,"",IF(E790&gt;=$E$6,"+","-"))</f>
        <v/>
      </c>
      <c r="R790" s="76" t="str">
        <f t="shared" ref="R790:R813" si="160">IF(C790&gt;0,IF(AND(F790&lt;=$F$6,G790&lt;=$G$6,H790&lt;=$H$6,I790&lt;=$I$6,J790&lt;=$J$6,K790&lt;=$K$6,L790&lt;=$L$6,M790&lt;=$M$6,N790&lt;=$N$6,O790&lt;=$O$6,P790&lt;=$P$6),"+","-"),"")</f>
        <v/>
      </c>
      <c r="S790" s="31"/>
      <c r="T790" s="10"/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  <c r="AF790" s="32"/>
      <c r="AG790" s="76" t="str">
        <f t="shared" ref="AG790:AG813" si="161">IF(U790=0,"",IF(U790&gt;=$U$6,"+","-"))</f>
        <v/>
      </c>
      <c r="AH790" s="76" t="str">
        <f t="shared" ref="AH790:AH813" si="162">IF(S790&gt;0,IF(AND(V790&lt;=$V$6,W790&lt;=$W$6,X790&lt;=$X$6,Y790&lt;=$Y$6,Z790&lt;=$Z$6,AA790&lt;=$AA$6,AB790&lt;=$AB$6,AC790&lt;=$AC$6,AD790&lt;=$AD$6,AE790&lt;=$AE$6,AF790&lt;=$AF$6),"+","-"),"")</f>
        <v/>
      </c>
    </row>
    <row r="791" spans="1:34" ht="15" hidden="1" customHeight="1" outlineLevel="1" x14ac:dyDescent="0.25">
      <c r="A791" s="60">
        <f t="shared" si="158"/>
        <v>0</v>
      </c>
      <c r="B791" s="15">
        <f t="shared" ref="B791:B813" si="163">B790</f>
        <v>0</v>
      </c>
      <c r="C791" s="31"/>
      <c r="D791" s="10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76" t="str">
        <f t="shared" si="159"/>
        <v/>
      </c>
      <c r="R791" s="76" t="str">
        <f t="shared" si="160"/>
        <v/>
      </c>
      <c r="S791" s="31"/>
      <c r="T791" s="10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  <c r="AE791" s="32"/>
      <c r="AF791" s="32"/>
      <c r="AG791" s="76" t="str">
        <f t="shared" si="161"/>
        <v/>
      </c>
      <c r="AH791" s="76" t="str">
        <f t="shared" si="162"/>
        <v/>
      </c>
    </row>
    <row r="792" spans="1:34" ht="15" hidden="1" customHeight="1" outlineLevel="1" x14ac:dyDescent="0.25">
      <c r="A792" s="60">
        <f t="shared" si="158"/>
        <v>0</v>
      </c>
      <c r="B792" s="15">
        <f t="shared" si="163"/>
        <v>0</v>
      </c>
      <c r="C792" s="31"/>
      <c r="D792" s="10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76" t="str">
        <f t="shared" si="159"/>
        <v/>
      </c>
      <c r="R792" s="76" t="str">
        <f t="shared" si="160"/>
        <v/>
      </c>
      <c r="S792" s="31"/>
      <c r="T792" s="10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F792" s="32"/>
      <c r="AG792" s="76" t="str">
        <f t="shared" si="161"/>
        <v/>
      </c>
      <c r="AH792" s="76" t="str">
        <f t="shared" si="162"/>
        <v/>
      </c>
    </row>
    <row r="793" spans="1:34" ht="15" hidden="1" customHeight="1" outlineLevel="1" x14ac:dyDescent="0.25">
      <c r="A793" s="60">
        <f t="shared" si="158"/>
        <v>0</v>
      </c>
      <c r="B793" s="15">
        <f t="shared" si="163"/>
        <v>0</v>
      </c>
      <c r="C793" s="31"/>
      <c r="D793" s="10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76" t="str">
        <f t="shared" si="159"/>
        <v/>
      </c>
      <c r="R793" s="76" t="str">
        <f t="shared" si="160"/>
        <v/>
      </c>
      <c r="S793" s="31"/>
      <c r="T793" s="10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76" t="str">
        <f t="shared" si="161"/>
        <v/>
      </c>
      <c r="AH793" s="76" t="str">
        <f t="shared" si="162"/>
        <v/>
      </c>
    </row>
    <row r="794" spans="1:34" ht="15" hidden="1" customHeight="1" outlineLevel="1" x14ac:dyDescent="0.25">
      <c r="A794" s="60">
        <f t="shared" si="158"/>
        <v>0</v>
      </c>
      <c r="B794" s="15">
        <f t="shared" si="163"/>
        <v>0</v>
      </c>
      <c r="C794" s="31"/>
      <c r="D794" s="10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76" t="str">
        <f t="shared" si="159"/>
        <v/>
      </c>
      <c r="R794" s="76" t="str">
        <f t="shared" si="160"/>
        <v/>
      </c>
      <c r="S794" s="31"/>
      <c r="T794" s="10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76" t="str">
        <f t="shared" si="161"/>
        <v/>
      </c>
      <c r="AH794" s="76" t="str">
        <f t="shared" si="162"/>
        <v/>
      </c>
    </row>
    <row r="795" spans="1:34" ht="15" hidden="1" customHeight="1" outlineLevel="1" x14ac:dyDescent="0.25">
      <c r="A795" s="60">
        <f t="shared" si="158"/>
        <v>0</v>
      </c>
      <c r="B795" s="15">
        <f t="shared" si="163"/>
        <v>0</v>
      </c>
      <c r="C795" s="31"/>
      <c r="D795" s="10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76" t="str">
        <f t="shared" si="159"/>
        <v/>
      </c>
      <c r="R795" s="76" t="str">
        <f t="shared" si="160"/>
        <v/>
      </c>
      <c r="S795" s="31"/>
      <c r="T795" s="10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76" t="str">
        <f t="shared" si="161"/>
        <v/>
      </c>
      <c r="AH795" s="76" t="str">
        <f t="shared" si="162"/>
        <v/>
      </c>
    </row>
    <row r="796" spans="1:34" ht="15" hidden="1" customHeight="1" outlineLevel="1" x14ac:dyDescent="0.25">
      <c r="A796" s="60">
        <f t="shared" si="158"/>
        <v>0</v>
      </c>
      <c r="B796" s="15">
        <f t="shared" si="163"/>
        <v>0</v>
      </c>
      <c r="C796" s="34"/>
      <c r="D796" s="10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76" t="str">
        <f t="shared" si="159"/>
        <v/>
      </c>
      <c r="R796" s="76" t="str">
        <f t="shared" si="160"/>
        <v/>
      </c>
      <c r="S796" s="34"/>
      <c r="T796" s="10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  <c r="AG796" s="76" t="str">
        <f t="shared" si="161"/>
        <v/>
      </c>
      <c r="AH796" s="76" t="str">
        <f t="shared" si="162"/>
        <v/>
      </c>
    </row>
    <row r="797" spans="1:34" ht="15" hidden="1" customHeight="1" outlineLevel="1" x14ac:dyDescent="0.25">
      <c r="A797" s="60">
        <f t="shared" si="158"/>
        <v>0</v>
      </c>
      <c r="B797" s="15">
        <f t="shared" si="163"/>
        <v>0</v>
      </c>
      <c r="C797" s="34"/>
      <c r="D797" s="10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76" t="str">
        <f t="shared" si="159"/>
        <v/>
      </c>
      <c r="R797" s="76" t="str">
        <f t="shared" si="160"/>
        <v/>
      </c>
      <c r="S797" s="34"/>
      <c r="T797" s="10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  <c r="AF797" s="32"/>
      <c r="AG797" s="76" t="str">
        <f t="shared" si="161"/>
        <v/>
      </c>
      <c r="AH797" s="76" t="str">
        <f t="shared" si="162"/>
        <v/>
      </c>
    </row>
    <row r="798" spans="1:34" ht="15" hidden="1" customHeight="1" outlineLevel="1" x14ac:dyDescent="0.25">
      <c r="A798" s="60">
        <f t="shared" si="158"/>
        <v>0</v>
      </c>
      <c r="B798" s="15">
        <f t="shared" si="163"/>
        <v>0</v>
      </c>
      <c r="C798" s="34"/>
      <c r="D798" s="10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76" t="str">
        <f t="shared" si="159"/>
        <v/>
      </c>
      <c r="R798" s="76" t="str">
        <f t="shared" si="160"/>
        <v/>
      </c>
      <c r="S798" s="34"/>
      <c r="T798" s="10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  <c r="AG798" s="76" t="str">
        <f t="shared" si="161"/>
        <v/>
      </c>
      <c r="AH798" s="76" t="str">
        <f t="shared" si="162"/>
        <v/>
      </c>
    </row>
    <row r="799" spans="1:34" ht="15" hidden="1" customHeight="1" outlineLevel="1" x14ac:dyDescent="0.25">
      <c r="A799" s="60">
        <f t="shared" si="158"/>
        <v>0</v>
      </c>
      <c r="B799" s="15">
        <f t="shared" si="163"/>
        <v>0</v>
      </c>
      <c r="C799" s="34"/>
      <c r="D799" s="10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76" t="str">
        <f t="shared" si="159"/>
        <v/>
      </c>
      <c r="R799" s="76" t="str">
        <f t="shared" si="160"/>
        <v/>
      </c>
      <c r="S799" s="34"/>
      <c r="T799" s="10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76" t="str">
        <f t="shared" si="161"/>
        <v/>
      </c>
      <c r="AH799" s="76" t="str">
        <f t="shared" si="162"/>
        <v/>
      </c>
    </row>
    <row r="800" spans="1:34" ht="15" hidden="1" customHeight="1" outlineLevel="1" x14ac:dyDescent="0.25">
      <c r="A800" s="60">
        <f t="shared" si="158"/>
        <v>0</v>
      </c>
      <c r="B800" s="15">
        <f t="shared" si="163"/>
        <v>0</v>
      </c>
      <c r="C800" s="34"/>
      <c r="D800" s="10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76" t="str">
        <f t="shared" si="159"/>
        <v/>
      </c>
      <c r="R800" s="76" t="str">
        <f t="shared" si="160"/>
        <v/>
      </c>
      <c r="S800" s="34"/>
      <c r="T800" s="10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76" t="str">
        <f t="shared" si="161"/>
        <v/>
      </c>
      <c r="AH800" s="76" t="str">
        <f t="shared" si="162"/>
        <v/>
      </c>
    </row>
    <row r="801" spans="1:34" ht="15" hidden="1" customHeight="1" outlineLevel="1" x14ac:dyDescent="0.25">
      <c r="A801" s="60">
        <f t="shared" si="158"/>
        <v>0</v>
      </c>
      <c r="B801" s="15">
        <f t="shared" si="163"/>
        <v>0</v>
      </c>
      <c r="C801" s="34"/>
      <c r="D801" s="10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76" t="str">
        <f t="shared" si="159"/>
        <v/>
      </c>
      <c r="R801" s="76" t="str">
        <f t="shared" si="160"/>
        <v/>
      </c>
      <c r="S801" s="34"/>
      <c r="T801" s="10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76" t="str">
        <f t="shared" si="161"/>
        <v/>
      </c>
      <c r="AH801" s="76" t="str">
        <f t="shared" si="162"/>
        <v/>
      </c>
    </row>
    <row r="802" spans="1:34" ht="15" hidden="1" customHeight="1" outlineLevel="1" x14ac:dyDescent="0.25">
      <c r="A802" s="60">
        <f t="shared" si="158"/>
        <v>0</v>
      </c>
      <c r="B802" s="15">
        <f t="shared" si="163"/>
        <v>0</v>
      </c>
      <c r="C802" s="34"/>
      <c r="D802" s="10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76" t="str">
        <f t="shared" si="159"/>
        <v/>
      </c>
      <c r="R802" s="76" t="str">
        <f t="shared" si="160"/>
        <v/>
      </c>
      <c r="S802" s="34"/>
      <c r="T802" s="10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76" t="str">
        <f t="shared" si="161"/>
        <v/>
      </c>
      <c r="AH802" s="76" t="str">
        <f t="shared" si="162"/>
        <v/>
      </c>
    </row>
    <row r="803" spans="1:34" ht="15" hidden="1" customHeight="1" outlineLevel="1" x14ac:dyDescent="0.25">
      <c r="A803" s="60">
        <f t="shared" si="158"/>
        <v>0</v>
      </c>
      <c r="B803" s="15">
        <f t="shared" si="163"/>
        <v>0</v>
      </c>
      <c r="C803" s="34"/>
      <c r="D803" s="10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76" t="str">
        <f t="shared" si="159"/>
        <v/>
      </c>
      <c r="R803" s="76" t="str">
        <f t="shared" si="160"/>
        <v/>
      </c>
      <c r="S803" s="34"/>
      <c r="T803" s="10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76" t="str">
        <f t="shared" si="161"/>
        <v/>
      </c>
      <c r="AH803" s="76" t="str">
        <f t="shared" si="162"/>
        <v/>
      </c>
    </row>
    <row r="804" spans="1:34" ht="15" hidden="1" customHeight="1" outlineLevel="1" x14ac:dyDescent="0.25">
      <c r="A804" s="60">
        <f t="shared" si="158"/>
        <v>0</v>
      </c>
      <c r="B804" s="15">
        <f t="shared" si="163"/>
        <v>0</v>
      </c>
      <c r="C804" s="34"/>
      <c r="D804" s="10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76" t="str">
        <f t="shared" si="159"/>
        <v/>
      </c>
      <c r="R804" s="76" t="str">
        <f t="shared" si="160"/>
        <v/>
      </c>
      <c r="S804" s="34"/>
      <c r="T804" s="10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76" t="str">
        <f t="shared" si="161"/>
        <v/>
      </c>
      <c r="AH804" s="76" t="str">
        <f t="shared" si="162"/>
        <v/>
      </c>
    </row>
    <row r="805" spans="1:34" ht="15" hidden="1" customHeight="1" outlineLevel="1" x14ac:dyDescent="0.25">
      <c r="A805" s="60">
        <f t="shared" si="158"/>
        <v>0</v>
      </c>
      <c r="B805" s="15">
        <f t="shared" si="163"/>
        <v>0</v>
      </c>
      <c r="C805" s="34"/>
      <c r="D805" s="10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76" t="str">
        <f t="shared" si="159"/>
        <v/>
      </c>
      <c r="R805" s="76" t="str">
        <f t="shared" si="160"/>
        <v/>
      </c>
      <c r="S805" s="34"/>
      <c r="T805" s="10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76" t="str">
        <f t="shared" si="161"/>
        <v/>
      </c>
      <c r="AH805" s="76" t="str">
        <f t="shared" si="162"/>
        <v/>
      </c>
    </row>
    <row r="806" spans="1:34" ht="15" hidden="1" customHeight="1" outlineLevel="1" x14ac:dyDescent="0.25">
      <c r="A806" s="60">
        <f t="shared" si="158"/>
        <v>0</v>
      </c>
      <c r="B806" s="15">
        <f t="shared" si="163"/>
        <v>0</v>
      </c>
      <c r="C806" s="34"/>
      <c r="D806" s="10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76" t="str">
        <f t="shared" si="159"/>
        <v/>
      </c>
      <c r="R806" s="76" t="str">
        <f t="shared" si="160"/>
        <v/>
      </c>
      <c r="S806" s="34"/>
      <c r="T806" s="10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76" t="str">
        <f t="shared" si="161"/>
        <v/>
      </c>
      <c r="AH806" s="76" t="str">
        <f t="shared" si="162"/>
        <v/>
      </c>
    </row>
    <row r="807" spans="1:34" ht="15" hidden="1" customHeight="1" outlineLevel="1" x14ac:dyDescent="0.25">
      <c r="A807" s="60">
        <f t="shared" si="158"/>
        <v>0</v>
      </c>
      <c r="B807" s="15">
        <f t="shared" si="163"/>
        <v>0</v>
      </c>
      <c r="C807" s="34"/>
      <c r="D807" s="10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76" t="str">
        <f t="shared" si="159"/>
        <v/>
      </c>
      <c r="R807" s="76" t="str">
        <f t="shared" si="160"/>
        <v/>
      </c>
      <c r="S807" s="34"/>
      <c r="T807" s="10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76" t="str">
        <f t="shared" si="161"/>
        <v/>
      </c>
      <c r="AH807" s="76" t="str">
        <f t="shared" si="162"/>
        <v/>
      </c>
    </row>
    <row r="808" spans="1:34" ht="15" hidden="1" customHeight="1" outlineLevel="1" x14ac:dyDescent="0.25">
      <c r="A808" s="60">
        <f t="shared" si="158"/>
        <v>0</v>
      </c>
      <c r="B808" s="15">
        <f t="shared" si="163"/>
        <v>0</v>
      </c>
      <c r="C808" s="34"/>
      <c r="D808" s="10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76" t="str">
        <f t="shared" si="159"/>
        <v/>
      </c>
      <c r="R808" s="76" t="str">
        <f t="shared" si="160"/>
        <v/>
      </c>
      <c r="S808" s="34"/>
      <c r="T808" s="10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76" t="str">
        <f t="shared" si="161"/>
        <v/>
      </c>
      <c r="AH808" s="76" t="str">
        <f t="shared" si="162"/>
        <v/>
      </c>
    </row>
    <row r="809" spans="1:34" ht="15" hidden="1" customHeight="1" outlineLevel="1" x14ac:dyDescent="0.25">
      <c r="A809" s="60">
        <f t="shared" si="158"/>
        <v>0</v>
      </c>
      <c r="B809" s="15">
        <f t="shared" si="163"/>
        <v>0</v>
      </c>
      <c r="C809" s="34"/>
      <c r="D809" s="10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76" t="str">
        <f t="shared" si="159"/>
        <v/>
      </c>
      <c r="R809" s="76" t="str">
        <f t="shared" si="160"/>
        <v/>
      </c>
      <c r="S809" s="34"/>
      <c r="T809" s="10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76" t="str">
        <f t="shared" si="161"/>
        <v/>
      </c>
      <c r="AH809" s="76" t="str">
        <f t="shared" si="162"/>
        <v/>
      </c>
    </row>
    <row r="810" spans="1:34" ht="15" hidden="1" customHeight="1" outlineLevel="1" x14ac:dyDescent="0.25">
      <c r="A810" s="60">
        <f t="shared" si="158"/>
        <v>0</v>
      </c>
      <c r="B810" s="15">
        <f t="shared" si="163"/>
        <v>0</v>
      </c>
      <c r="C810" s="34"/>
      <c r="D810" s="10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76" t="str">
        <f t="shared" si="159"/>
        <v/>
      </c>
      <c r="R810" s="76" t="str">
        <f t="shared" si="160"/>
        <v/>
      </c>
      <c r="S810" s="34"/>
      <c r="T810" s="10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  <c r="AG810" s="76" t="str">
        <f t="shared" si="161"/>
        <v/>
      </c>
      <c r="AH810" s="76" t="str">
        <f t="shared" si="162"/>
        <v/>
      </c>
    </row>
    <row r="811" spans="1:34" ht="15" hidden="1" customHeight="1" outlineLevel="1" x14ac:dyDescent="0.25">
      <c r="A811" s="60">
        <f t="shared" si="158"/>
        <v>0</v>
      </c>
      <c r="B811" s="15">
        <f t="shared" si="163"/>
        <v>0</v>
      </c>
      <c r="C811" s="34"/>
      <c r="D811" s="10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76" t="str">
        <f t="shared" si="159"/>
        <v/>
      </c>
      <c r="R811" s="76" t="str">
        <f t="shared" si="160"/>
        <v/>
      </c>
      <c r="S811" s="34"/>
      <c r="T811" s="10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  <c r="AG811" s="76" t="str">
        <f t="shared" si="161"/>
        <v/>
      </c>
      <c r="AH811" s="76" t="str">
        <f t="shared" si="162"/>
        <v/>
      </c>
    </row>
    <row r="812" spans="1:34" ht="15" hidden="1" customHeight="1" outlineLevel="1" x14ac:dyDescent="0.25">
      <c r="A812" s="60">
        <f t="shared" si="158"/>
        <v>0</v>
      </c>
      <c r="B812" s="15">
        <f t="shared" si="163"/>
        <v>0</v>
      </c>
      <c r="C812" s="34"/>
      <c r="D812" s="10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76" t="str">
        <f t="shared" si="159"/>
        <v/>
      </c>
      <c r="R812" s="76" t="str">
        <f t="shared" si="160"/>
        <v/>
      </c>
      <c r="S812" s="34"/>
      <c r="T812" s="10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  <c r="AE812" s="32"/>
      <c r="AF812" s="32"/>
      <c r="AG812" s="76" t="str">
        <f t="shared" si="161"/>
        <v/>
      </c>
      <c r="AH812" s="76" t="str">
        <f t="shared" si="162"/>
        <v/>
      </c>
    </row>
    <row r="813" spans="1:34" ht="15" hidden="1" customHeight="1" outlineLevel="1" x14ac:dyDescent="0.25">
      <c r="A813" s="60">
        <f t="shared" si="158"/>
        <v>0</v>
      </c>
      <c r="B813" s="15">
        <f t="shared" si="163"/>
        <v>0</v>
      </c>
      <c r="C813" s="34"/>
      <c r="D813" s="10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76" t="str">
        <f>IF(C813=0,"",IF(E813&gt;=$E$6,"+","-"))</f>
        <v/>
      </c>
      <c r="R813" s="76" t="str">
        <f t="shared" si="160"/>
        <v/>
      </c>
      <c r="S813" s="34"/>
      <c r="T813" s="10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  <c r="AG813" s="76" t="str">
        <f t="shared" si="161"/>
        <v/>
      </c>
      <c r="AH813" s="76" t="str">
        <f t="shared" si="162"/>
        <v/>
      </c>
    </row>
    <row r="814" spans="1:34" x14ac:dyDescent="0.25">
      <c r="A814" s="16"/>
      <c r="B814" s="16"/>
      <c r="C814" s="35"/>
      <c r="D814" s="36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</row>
  </sheetData>
  <autoFilter ref="A8:AH813">
    <filterColumn colId="0">
      <filters>
        <filter val="1"/>
      </filters>
    </filterColumn>
  </autoFilter>
  <mergeCells count="42">
    <mergeCell ref="B787:B788"/>
    <mergeCell ref="B625:B626"/>
    <mergeCell ref="B652:B653"/>
    <mergeCell ref="B679:B680"/>
    <mergeCell ref="B706:B707"/>
    <mergeCell ref="B733:B734"/>
    <mergeCell ref="B760:B761"/>
    <mergeCell ref="B598:B599"/>
    <mergeCell ref="B301:B302"/>
    <mergeCell ref="B328:B329"/>
    <mergeCell ref="B355:B356"/>
    <mergeCell ref="B382:B383"/>
    <mergeCell ref="B409:B410"/>
    <mergeCell ref="B436:B437"/>
    <mergeCell ref="B463:B464"/>
    <mergeCell ref="B490:B491"/>
    <mergeCell ref="B517:B518"/>
    <mergeCell ref="B544:B545"/>
    <mergeCell ref="B571:B572"/>
    <mergeCell ref="B3:B7"/>
    <mergeCell ref="C4:C7"/>
    <mergeCell ref="C3:R3"/>
    <mergeCell ref="T4:T7"/>
    <mergeCell ref="D4:D7"/>
    <mergeCell ref="S4:S7"/>
    <mergeCell ref="S3:AH3"/>
    <mergeCell ref="E4:P4"/>
    <mergeCell ref="U4:AF4"/>
    <mergeCell ref="Q4:R4"/>
    <mergeCell ref="Q5:Q7"/>
    <mergeCell ref="R5:R7"/>
    <mergeCell ref="AG4:AH4"/>
    <mergeCell ref="AG5:AG7"/>
    <mergeCell ref="AH5:AH7"/>
    <mergeCell ref="B274:B275"/>
    <mergeCell ref="B9:B10"/>
    <mergeCell ref="B11:B12"/>
    <mergeCell ref="B139:B140"/>
    <mergeCell ref="B193:B194"/>
    <mergeCell ref="B220:B221"/>
    <mergeCell ref="B247:B248"/>
    <mergeCell ref="B166:B167"/>
  </mergeCells>
  <phoneticPr fontId="13" type="noConversion"/>
  <conditionalFormatting sqref="B13:B37">
    <cfRule type="cellIs" dxfId="966" priority="1561" operator="equal">
      <formula>0</formula>
    </cfRule>
  </conditionalFormatting>
  <conditionalFormatting sqref="C15:C37">
    <cfRule type="cellIs" dxfId="965" priority="1559" operator="equal">
      <formula>0</formula>
    </cfRule>
  </conditionalFormatting>
  <conditionalFormatting sqref="S15:S37">
    <cfRule type="cellIs" dxfId="964" priority="1539" operator="equal">
      <formula>0</formula>
    </cfRule>
  </conditionalFormatting>
  <conditionalFormatting sqref="B38:B62">
    <cfRule type="cellIs" dxfId="963" priority="1523" operator="equal">
      <formula>0</formula>
    </cfRule>
  </conditionalFormatting>
  <conditionalFormatting sqref="C40:C62">
    <cfRule type="cellIs" dxfId="962" priority="1521" operator="equal">
      <formula>0</formula>
    </cfRule>
  </conditionalFormatting>
  <conditionalFormatting sqref="S40:S62">
    <cfRule type="cellIs" dxfId="961" priority="1501" operator="equal">
      <formula>0</formula>
    </cfRule>
  </conditionalFormatting>
  <conditionalFormatting sqref="B63:B87">
    <cfRule type="cellIs" dxfId="960" priority="1486" operator="equal">
      <formula>0</formula>
    </cfRule>
  </conditionalFormatting>
  <conditionalFormatting sqref="C65:C87">
    <cfRule type="cellIs" dxfId="959" priority="1484" operator="equal">
      <formula>0</formula>
    </cfRule>
  </conditionalFormatting>
  <conditionalFormatting sqref="S65:S87">
    <cfRule type="cellIs" dxfId="958" priority="1464" operator="equal">
      <formula>0</formula>
    </cfRule>
  </conditionalFormatting>
  <conditionalFormatting sqref="B88:B112">
    <cfRule type="cellIs" dxfId="957" priority="1449" operator="equal">
      <formula>0</formula>
    </cfRule>
  </conditionalFormatting>
  <conditionalFormatting sqref="C90:C112">
    <cfRule type="cellIs" dxfId="956" priority="1447" operator="equal">
      <formula>0</formula>
    </cfRule>
  </conditionalFormatting>
  <conditionalFormatting sqref="C89">
    <cfRule type="cellIs" dxfId="955" priority="1431" operator="equal">
      <formula>0</formula>
    </cfRule>
  </conditionalFormatting>
  <conditionalFormatting sqref="S90:S112">
    <cfRule type="cellIs" dxfId="954" priority="1427" operator="equal">
      <formula>0</formula>
    </cfRule>
  </conditionalFormatting>
  <conditionalFormatting sqref="S89">
    <cfRule type="cellIs" dxfId="953" priority="1425" operator="equal">
      <formula>0</formula>
    </cfRule>
  </conditionalFormatting>
  <conditionalFormatting sqref="B114:B138">
    <cfRule type="cellIs" dxfId="952" priority="1412" operator="equal">
      <formula>0</formula>
    </cfRule>
  </conditionalFormatting>
  <conditionalFormatting sqref="C116:C138">
    <cfRule type="cellIs" dxfId="951" priority="1410" operator="equal">
      <formula>0</formula>
    </cfRule>
  </conditionalFormatting>
  <conditionalFormatting sqref="C115">
    <cfRule type="cellIs" dxfId="950" priority="1394" operator="equal">
      <formula>0</formula>
    </cfRule>
  </conditionalFormatting>
  <conditionalFormatting sqref="S116:S138">
    <cfRule type="cellIs" dxfId="949" priority="1390" operator="equal">
      <formula>0</formula>
    </cfRule>
  </conditionalFormatting>
  <conditionalFormatting sqref="S115">
    <cfRule type="cellIs" dxfId="948" priority="1388" operator="equal">
      <formula>0</formula>
    </cfRule>
  </conditionalFormatting>
  <conditionalFormatting sqref="B141:B165">
    <cfRule type="cellIs" dxfId="947" priority="1375" operator="equal">
      <formula>0</formula>
    </cfRule>
  </conditionalFormatting>
  <conditionalFormatting sqref="C143:C165">
    <cfRule type="cellIs" dxfId="946" priority="1373" operator="equal">
      <formula>0</formula>
    </cfRule>
  </conditionalFormatting>
  <conditionalFormatting sqref="C141:C142">
    <cfRule type="cellIs" dxfId="945" priority="1357" operator="equal">
      <formula>0</formula>
    </cfRule>
  </conditionalFormatting>
  <conditionalFormatting sqref="S143:S165">
    <cfRule type="cellIs" dxfId="944" priority="1353" operator="equal">
      <formula>0</formula>
    </cfRule>
  </conditionalFormatting>
  <conditionalFormatting sqref="S141:S142">
    <cfRule type="cellIs" dxfId="943" priority="1351" operator="equal">
      <formula>0</formula>
    </cfRule>
  </conditionalFormatting>
  <conditionalFormatting sqref="B168:B192">
    <cfRule type="cellIs" dxfId="942" priority="1338" operator="equal">
      <formula>0</formula>
    </cfRule>
  </conditionalFormatting>
  <conditionalFormatting sqref="C170:C192">
    <cfRule type="cellIs" dxfId="941" priority="1336" operator="equal">
      <formula>0</formula>
    </cfRule>
  </conditionalFormatting>
  <conditionalFormatting sqref="C168:C169">
    <cfRule type="cellIs" dxfId="940" priority="1320" operator="equal">
      <formula>0</formula>
    </cfRule>
  </conditionalFormatting>
  <conditionalFormatting sqref="S170:S192">
    <cfRule type="cellIs" dxfId="939" priority="1316" operator="equal">
      <formula>0</formula>
    </cfRule>
  </conditionalFormatting>
  <conditionalFormatting sqref="S168:S169">
    <cfRule type="cellIs" dxfId="938" priority="1314" operator="equal">
      <formula>0</formula>
    </cfRule>
  </conditionalFormatting>
  <conditionalFormatting sqref="B195:B219">
    <cfRule type="cellIs" dxfId="937" priority="1301" operator="equal">
      <formula>0</formula>
    </cfRule>
  </conditionalFormatting>
  <conditionalFormatting sqref="C197:C219">
    <cfRule type="cellIs" dxfId="936" priority="1299" operator="equal">
      <formula>0</formula>
    </cfRule>
  </conditionalFormatting>
  <conditionalFormatting sqref="C195:C196">
    <cfRule type="cellIs" dxfId="935" priority="1283" operator="equal">
      <formula>0</formula>
    </cfRule>
  </conditionalFormatting>
  <conditionalFormatting sqref="S197:S219">
    <cfRule type="cellIs" dxfId="934" priority="1279" operator="equal">
      <formula>0</formula>
    </cfRule>
  </conditionalFormatting>
  <conditionalFormatting sqref="S195:S196">
    <cfRule type="cellIs" dxfId="933" priority="1277" operator="equal">
      <formula>0</formula>
    </cfRule>
  </conditionalFormatting>
  <conditionalFormatting sqref="B222:B246">
    <cfRule type="cellIs" dxfId="932" priority="1264" operator="equal">
      <formula>0</formula>
    </cfRule>
  </conditionalFormatting>
  <conditionalFormatting sqref="C224:C246">
    <cfRule type="cellIs" dxfId="931" priority="1262" operator="equal">
      <formula>0</formula>
    </cfRule>
  </conditionalFormatting>
  <conditionalFormatting sqref="C222:C223">
    <cfRule type="cellIs" dxfId="930" priority="1246" operator="equal">
      <formula>0</formula>
    </cfRule>
  </conditionalFormatting>
  <conditionalFormatting sqref="S224:S246">
    <cfRule type="cellIs" dxfId="929" priority="1242" operator="equal">
      <formula>0</formula>
    </cfRule>
  </conditionalFormatting>
  <conditionalFormatting sqref="S222:S223">
    <cfRule type="cellIs" dxfId="928" priority="1240" operator="equal">
      <formula>0</formula>
    </cfRule>
  </conditionalFormatting>
  <conditionalFormatting sqref="B249:B273">
    <cfRule type="cellIs" dxfId="927" priority="1227" operator="equal">
      <formula>0</formula>
    </cfRule>
  </conditionalFormatting>
  <conditionalFormatting sqref="C251:C273">
    <cfRule type="cellIs" dxfId="926" priority="1225" operator="equal">
      <formula>0</formula>
    </cfRule>
  </conditionalFormatting>
  <conditionalFormatting sqref="C249:C250">
    <cfRule type="cellIs" dxfId="925" priority="1209" operator="equal">
      <formula>0</formula>
    </cfRule>
  </conditionalFormatting>
  <conditionalFormatting sqref="S251:S273">
    <cfRule type="cellIs" dxfId="924" priority="1205" operator="equal">
      <formula>0</formula>
    </cfRule>
  </conditionalFormatting>
  <conditionalFormatting sqref="S249:S250">
    <cfRule type="cellIs" dxfId="923" priority="1203" operator="equal">
      <formula>0</formula>
    </cfRule>
  </conditionalFormatting>
  <conditionalFormatting sqref="B276:B300">
    <cfRule type="cellIs" dxfId="922" priority="1190" operator="equal">
      <formula>0</formula>
    </cfRule>
  </conditionalFormatting>
  <conditionalFormatting sqref="C278:C300">
    <cfRule type="cellIs" dxfId="921" priority="1188" operator="equal">
      <formula>0</formula>
    </cfRule>
  </conditionalFormatting>
  <conditionalFormatting sqref="C276:C277">
    <cfRule type="cellIs" dxfId="920" priority="1172" operator="equal">
      <formula>0</formula>
    </cfRule>
  </conditionalFormatting>
  <conditionalFormatting sqref="S278:S300">
    <cfRule type="cellIs" dxfId="919" priority="1168" operator="equal">
      <formula>0</formula>
    </cfRule>
  </conditionalFormatting>
  <conditionalFormatting sqref="S276:S277">
    <cfRule type="cellIs" dxfId="918" priority="1166" operator="equal">
      <formula>0</formula>
    </cfRule>
  </conditionalFormatting>
  <conditionalFormatting sqref="B303:B327">
    <cfRule type="cellIs" dxfId="917" priority="1153" operator="equal">
      <formula>0</formula>
    </cfRule>
  </conditionalFormatting>
  <conditionalFormatting sqref="C305:C327">
    <cfRule type="cellIs" dxfId="916" priority="1151" operator="equal">
      <formula>0</formula>
    </cfRule>
  </conditionalFormatting>
  <conditionalFormatting sqref="C303:C304">
    <cfRule type="cellIs" dxfId="915" priority="1135" operator="equal">
      <formula>0</formula>
    </cfRule>
  </conditionalFormatting>
  <conditionalFormatting sqref="S305:S327">
    <cfRule type="cellIs" dxfId="914" priority="1131" operator="equal">
      <formula>0</formula>
    </cfRule>
  </conditionalFormatting>
  <conditionalFormatting sqref="S303:S304">
    <cfRule type="cellIs" dxfId="913" priority="1129" operator="equal">
      <formula>0</formula>
    </cfRule>
  </conditionalFormatting>
  <conditionalFormatting sqref="B330:B354">
    <cfRule type="cellIs" dxfId="912" priority="1116" operator="equal">
      <formula>0</formula>
    </cfRule>
  </conditionalFormatting>
  <conditionalFormatting sqref="C332:C354">
    <cfRule type="cellIs" dxfId="911" priority="1114" operator="equal">
      <formula>0</formula>
    </cfRule>
  </conditionalFormatting>
  <conditionalFormatting sqref="C330:C331">
    <cfRule type="cellIs" dxfId="910" priority="1098" operator="equal">
      <formula>0</formula>
    </cfRule>
  </conditionalFormatting>
  <conditionalFormatting sqref="S332:S354">
    <cfRule type="cellIs" dxfId="909" priority="1094" operator="equal">
      <formula>0</formula>
    </cfRule>
  </conditionalFormatting>
  <conditionalFormatting sqref="S330:S331">
    <cfRule type="cellIs" dxfId="908" priority="1092" operator="equal">
      <formula>0</formula>
    </cfRule>
  </conditionalFormatting>
  <conditionalFormatting sqref="B357:B381">
    <cfRule type="cellIs" dxfId="907" priority="1079" operator="equal">
      <formula>0</formula>
    </cfRule>
  </conditionalFormatting>
  <conditionalFormatting sqref="C359:C381">
    <cfRule type="cellIs" dxfId="906" priority="1077" operator="equal">
      <formula>0</formula>
    </cfRule>
  </conditionalFormatting>
  <conditionalFormatting sqref="C357:C358">
    <cfRule type="cellIs" dxfId="905" priority="1061" operator="equal">
      <formula>0</formula>
    </cfRule>
  </conditionalFormatting>
  <conditionalFormatting sqref="S359:S381">
    <cfRule type="cellIs" dxfId="904" priority="1057" operator="equal">
      <formula>0</formula>
    </cfRule>
  </conditionalFormatting>
  <conditionalFormatting sqref="S357:S358">
    <cfRule type="cellIs" dxfId="903" priority="1055" operator="equal">
      <formula>0</formula>
    </cfRule>
  </conditionalFormatting>
  <conditionalFormatting sqref="B384:B408">
    <cfRule type="cellIs" dxfId="902" priority="1042" operator="equal">
      <formula>0</formula>
    </cfRule>
  </conditionalFormatting>
  <conditionalFormatting sqref="C386:C408">
    <cfRule type="cellIs" dxfId="901" priority="1040" operator="equal">
      <formula>0</formula>
    </cfRule>
  </conditionalFormatting>
  <conditionalFormatting sqref="C384:C385">
    <cfRule type="cellIs" dxfId="900" priority="1024" operator="equal">
      <formula>0</formula>
    </cfRule>
  </conditionalFormatting>
  <conditionalFormatting sqref="S386:S408">
    <cfRule type="cellIs" dxfId="899" priority="1020" operator="equal">
      <formula>0</formula>
    </cfRule>
  </conditionalFormatting>
  <conditionalFormatting sqref="S384:S385">
    <cfRule type="cellIs" dxfId="898" priority="1018" operator="equal">
      <formula>0</formula>
    </cfRule>
  </conditionalFormatting>
  <conditionalFormatting sqref="B411:B435">
    <cfRule type="cellIs" dxfId="897" priority="1005" operator="equal">
      <formula>0</formula>
    </cfRule>
  </conditionalFormatting>
  <conditionalFormatting sqref="C413:C435">
    <cfRule type="cellIs" dxfId="896" priority="1003" operator="equal">
      <formula>0</formula>
    </cfRule>
  </conditionalFormatting>
  <conditionalFormatting sqref="C411:C412">
    <cfRule type="cellIs" dxfId="895" priority="987" operator="equal">
      <formula>0</formula>
    </cfRule>
  </conditionalFormatting>
  <conditionalFormatting sqref="S413:S435">
    <cfRule type="cellIs" dxfId="894" priority="983" operator="equal">
      <formula>0</formula>
    </cfRule>
  </conditionalFormatting>
  <conditionalFormatting sqref="S411:S412">
    <cfRule type="cellIs" dxfId="893" priority="981" operator="equal">
      <formula>0</formula>
    </cfRule>
  </conditionalFormatting>
  <conditionalFormatting sqref="B438:B462">
    <cfRule type="cellIs" dxfId="892" priority="968" operator="equal">
      <formula>0</formula>
    </cfRule>
  </conditionalFormatting>
  <conditionalFormatting sqref="C440:C462">
    <cfRule type="cellIs" dxfId="891" priority="966" operator="equal">
      <formula>0</formula>
    </cfRule>
  </conditionalFormatting>
  <conditionalFormatting sqref="C438:C439">
    <cfRule type="cellIs" dxfId="890" priority="950" operator="equal">
      <formula>0</formula>
    </cfRule>
  </conditionalFormatting>
  <conditionalFormatting sqref="S440:S462">
    <cfRule type="cellIs" dxfId="889" priority="946" operator="equal">
      <formula>0</formula>
    </cfRule>
  </conditionalFormatting>
  <conditionalFormatting sqref="S438:S439">
    <cfRule type="cellIs" dxfId="888" priority="944" operator="equal">
      <formula>0</formula>
    </cfRule>
  </conditionalFormatting>
  <conditionalFormatting sqref="B465:B489">
    <cfRule type="cellIs" dxfId="887" priority="931" operator="equal">
      <formula>0</formula>
    </cfRule>
  </conditionalFormatting>
  <conditionalFormatting sqref="C467:C489">
    <cfRule type="cellIs" dxfId="886" priority="929" operator="equal">
      <formula>0</formula>
    </cfRule>
  </conditionalFormatting>
  <conditionalFormatting sqref="C465:C466">
    <cfRule type="cellIs" dxfId="885" priority="913" operator="equal">
      <formula>0</formula>
    </cfRule>
  </conditionalFormatting>
  <conditionalFormatting sqref="S467:S489">
    <cfRule type="cellIs" dxfId="884" priority="909" operator="equal">
      <formula>0</formula>
    </cfRule>
  </conditionalFormatting>
  <conditionalFormatting sqref="S465:S466">
    <cfRule type="cellIs" dxfId="883" priority="907" operator="equal">
      <formula>0</formula>
    </cfRule>
  </conditionalFormatting>
  <conditionalFormatting sqref="B492:B516">
    <cfRule type="cellIs" dxfId="882" priority="894" operator="equal">
      <formula>0</formula>
    </cfRule>
  </conditionalFormatting>
  <conditionalFormatting sqref="C494:C516">
    <cfRule type="cellIs" dxfId="881" priority="892" operator="equal">
      <formula>0</formula>
    </cfRule>
  </conditionalFormatting>
  <conditionalFormatting sqref="C492:C493">
    <cfRule type="cellIs" dxfId="880" priority="876" operator="equal">
      <formula>0</formula>
    </cfRule>
  </conditionalFormatting>
  <conditionalFormatting sqref="S494:S516">
    <cfRule type="cellIs" dxfId="879" priority="872" operator="equal">
      <formula>0</formula>
    </cfRule>
  </conditionalFormatting>
  <conditionalFormatting sqref="S492:S493">
    <cfRule type="cellIs" dxfId="878" priority="870" operator="equal">
      <formula>0</formula>
    </cfRule>
  </conditionalFormatting>
  <conditionalFormatting sqref="B519:B543">
    <cfRule type="cellIs" dxfId="877" priority="857" operator="equal">
      <formula>0</formula>
    </cfRule>
  </conditionalFormatting>
  <conditionalFormatting sqref="C521:C543">
    <cfRule type="cellIs" dxfId="876" priority="855" operator="equal">
      <formula>0</formula>
    </cfRule>
  </conditionalFormatting>
  <conditionalFormatting sqref="C519:C520">
    <cfRule type="cellIs" dxfId="875" priority="839" operator="equal">
      <formula>0</formula>
    </cfRule>
  </conditionalFormatting>
  <conditionalFormatting sqref="S521:S543">
    <cfRule type="cellIs" dxfId="874" priority="835" operator="equal">
      <formula>0</formula>
    </cfRule>
  </conditionalFormatting>
  <conditionalFormatting sqref="S519:S520">
    <cfRule type="cellIs" dxfId="873" priority="833" operator="equal">
      <formula>0</formula>
    </cfRule>
  </conditionalFormatting>
  <conditionalFormatting sqref="B546:B570">
    <cfRule type="cellIs" dxfId="872" priority="820" operator="equal">
      <formula>0</formula>
    </cfRule>
  </conditionalFormatting>
  <conditionalFormatting sqref="C548:C570">
    <cfRule type="cellIs" dxfId="871" priority="818" operator="equal">
      <formula>0</formula>
    </cfRule>
  </conditionalFormatting>
  <conditionalFormatting sqref="C546:C547">
    <cfRule type="cellIs" dxfId="870" priority="802" operator="equal">
      <formula>0</formula>
    </cfRule>
  </conditionalFormatting>
  <conditionalFormatting sqref="S548:S570">
    <cfRule type="cellIs" dxfId="869" priority="798" operator="equal">
      <formula>0</formula>
    </cfRule>
  </conditionalFormatting>
  <conditionalFormatting sqref="S546:S547">
    <cfRule type="cellIs" dxfId="868" priority="796" operator="equal">
      <formula>0</formula>
    </cfRule>
  </conditionalFormatting>
  <conditionalFormatting sqref="B573:B597">
    <cfRule type="cellIs" dxfId="867" priority="783" operator="equal">
      <formula>0</formula>
    </cfRule>
  </conditionalFormatting>
  <conditionalFormatting sqref="C575:C597">
    <cfRule type="cellIs" dxfId="866" priority="781" operator="equal">
      <formula>0</formula>
    </cfRule>
  </conditionalFormatting>
  <conditionalFormatting sqref="C573:C574">
    <cfRule type="cellIs" dxfId="865" priority="765" operator="equal">
      <formula>0</formula>
    </cfRule>
  </conditionalFormatting>
  <conditionalFormatting sqref="S575:S597">
    <cfRule type="cellIs" dxfId="864" priority="761" operator="equal">
      <formula>0</formula>
    </cfRule>
  </conditionalFormatting>
  <conditionalFormatting sqref="S573:S574">
    <cfRule type="cellIs" dxfId="863" priority="759" operator="equal">
      <formula>0</formula>
    </cfRule>
  </conditionalFormatting>
  <conditionalFormatting sqref="B600:B624">
    <cfRule type="cellIs" dxfId="862" priority="746" operator="equal">
      <formula>0</formula>
    </cfRule>
  </conditionalFormatting>
  <conditionalFormatting sqref="C602:C624">
    <cfRule type="cellIs" dxfId="861" priority="744" operator="equal">
      <formula>0</formula>
    </cfRule>
  </conditionalFormatting>
  <conditionalFormatting sqref="C600:C601">
    <cfRule type="cellIs" dxfId="860" priority="728" operator="equal">
      <formula>0</formula>
    </cfRule>
  </conditionalFormatting>
  <conditionalFormatting sqref="S602:S624">
    <cfRule type="cellIs" dxfId="859" priority="724" operator="equal">
      <formula>0</formula>
    </cfRule>
  </conditionalFormatting>
  <conditionalFormatting sqref="S600:S601">
    <cfRule type="cellIs" dxfId="858" priority="722" operator="equal">
      <formula>0</formula>
    </cfRule>
  </conditionalFormatting>
  <conditionalFormatting sqref="B627:B651">
    <cfRule type="cellIs" dxfId="857" priority="709" operator="equal">
      <formula>0</formula>
    </cfRule>
  </conditionalFormatting>
  <conditionalFormatting sqref="C629:C651">
    <cfRule type="cellIs" dxfId="856" priority="707" operator="equal">
      <formula>0</formula>
    </cfRule>
  </conditionalFormatting>
  <conditionalFormatting sqref="C627:C628">
    <cfRule type="cellIs" dxfId="855" priority="691" operator="equal">
      <formula>0</formula>
    </cfRule>
  </conditionalFormatting>
  <conditionalFormatting sqref="S629:S651">
    <cfRule type="cellIs" dxfId="854" priority="687" operator="equal">
      <formula>0</formula>
    </cfRule>
  </conditionalFormatting>
  <conditionalFormatting sqref="S627:S628">
    <cfRule type="cellIs" dxfId="853" priority="685" operator="equal">
      <formula>0</formula>
    </cfRule>
  </conditionalFormatting>
  <conditionalFormatting sqref="B654:B678">
    <cfRule type="cellIs" dxfId="852" priority="672" operator="equal">
      <formula>0</formula>
    </cfRule>
  </conditionalFormatting>
  <conditionalFormatting sqref="C656:C678">
    <cfRule type="cellIs" dxfId="851" priority="670" operator="equal">
      <formula>0</formula>
    </cfRule>
  </conditionalFormatting>
  <conditionalFormatting sqref="C654:C655">
    <cfRule type="cellIs" dxfId="850" priority="654" operator="equal">
      <formula>0</formula>
    </cfRule>
  </conditionalFormatting>
  <conditionalFormatting sqref="S656:S678">
    <cfRule type="cellIs" dxfId="849" priority="650" operator="equal">
      <formula>0</formula>
    </cfRule>
  </conditionalFormatting>
  <conditionalFormatting sqref="S654:S655">
    <cfRule type="cellIs" dxfId="848" priority="648" operator="equal">
      <formula>0</formula>
    </cfRule>
  </conditionalFormatting>
  <conditionalFormatting sqref="B681:B705">
    <cfRule type="cellIs" dxfId="847" priority="635" operator="equal">
      <formula>0</formula>
    </cfRule>
  </conditionalFormatting>
  <conditionalFormatting sqref="C683:C705">
    <cfRule type="cellIs" dxfId="846" priority="633" operator="equal">
      <formula>0</formula>
    </cfRule>
  </conditionalFormatting>
  <conditionalFormatting sqref="C681:C682">
    <cfRule type="cellIs" dxfId="845" priority="617" operator="equal">
      <formula>0</formula>
    </cfRule>
  </conditionalFormatting>
  <conditionalFormatting sqref="S683:S705">
    <cfRule type="cellIs" dxfId="844" priority="613" operator="equal">
      <formula>0</formula>
    </cfRule>
  </conditionalFormatting>
  <conditionalFormatting sqref="S681:S682">
    <cfRule type="cellIs" dxfId="843" priority="611" operator="equal">
      <formula>0</formula>
    </cfRule>
  </conditionalFormatting>
  <conditionalFormatting sqref="B708:B732">
    <cfRule type="cellIs" dxfId="842" priority="598" operator="equal">
      <formula>0</formula>
    </cfRule>
  </conditionalFormatting>
  <conditionalFormatting sqref="C710:C732">
    <cfRule type="cellIs" dxfId="841" priority="596" operator="equal">
      <formula>0</formula>
    </cfRule>
  </conditionalFormatting>
  <conditionalFormatting sqref="C708:C709">
    <cfRule type="cellIs" dxfId="840" priority="580" operator="equal">
      <formula>0</formula>
    </cfRule>
  </conditionalFormatting>
  <conditionalFormatting sqref="S710:S732">
    <cfRule type="cellIs" dxfId="839" priority="576" operator="equal">
      <formula>0</formula>
    </cfRule>
  </conditionalFormatting>
  <conditionalFormatting sqref="S708:S709">
    <cfRule type="cellIs" dxfId="838" priority="574" operator="equal">
      <formula>0</formula>
    </cfRule>
  </conditionalFormatting>
  <conditionalFormatting sqref="B735:B759">
    <cfRule type="cellIs" dxfId="837" priority="561" operator="equal">
      <formula>0</formula>
    </cfRule>
  </conditionalFormatting>
  <conditionalFormatting sqref="C737:C759">
    <cfRule type="cellIs" dxfId="836" priority="559" operator="equal">
      <formula>0</formula>
    </cfRule>
  </conditionalFormatting>
  <conditionalFormatting sqref="C735:C736">
    <cfRule type="cellIs" dxfId="835" priority="543" operator="equal">
      <formula>0</formula>
    </cfRule>
  </conditionalFormatting>
  <conditionalFormatting sqref="S737:S759">
    <cfRule type="cellIs" dxfId="834" priority="539" operator="equal">
      <formula>0</formula>
    </cfRule>
  </conditionalFormatting>
  <conditionalFormatting sqref="S735:S736">
    <cfRule type="cellIs" dxfId="833" priority="537" operator="equal">
      <formula>0</formula>
    </cfRule>
  </conditionalFormatting>
  <conditionalFormatting sqref="B762:B786">
    <cfRule type="cellIs" dxfId="832" priority="524" operator="equal">
      <formula>0</formula>
    </cfRule>
  </conditionalFormatting>
  <conditionalFormatting sqref="C764:C786">
    <cfRule type="cellIs" dxfId="831" priority="522" operator="equal">
      <formula>0</formula>
    </cfRule>
  </conditionalFormatting>
  <conditionalFormatting sqref="C762:C763">
    <cfRule type="cellIs" dxfId="830" priority="506" operator="equal">
      <formula>0</formula>
    </cfRule>
  </conditionalFormatting>
  <conditionalFormatting sqref="S764:S786">
    <cfRule type="cellIs" dxfId="829" priority="502" operator="equal">
      <formula>0</formula>
    </cfRule>
  </conditionalFormatting>
  <conditionalFormatting sqref="S762:S763">
    <cfRule type="cellIs" dxfId="828" priority="500" operator="equal">
      <formula>0</formula>
    </cfRule>
  </conditionalFormatting>
  <conditionalFormatting sqref="B789:B813">
    <cfRule type="cellIs" dxfId="827" priority="487" operator="equal">
      <formula>0</formula>
    </cfRule>
  </conditionalFormatting>
  <conditionalFormatting sqref="C791:C813">
    <cfRule type="cellIs" dxfId="826" priority="485" operator="equal">
      <formula>0</formula>
    </cfRule>
  </conditionalFormatting>
  <conditionalFormatting sqref="C789:C790">
    <cfRule type="cellIs" dxfId="825" priority="469" operator="equal">
      <formula>0</formula>
    </cfRule>
  </conditionalFormatting>
  <conditionalFormatting sqref="S791:S813">
    <cfRule type="cellIs" dxfId="824" priority="465" operator="equal">
      <formula>0</formula>
    </cfRule>
  </conditionalFormatting>
  <conditionalFormatting sqref="S789:S790">
    <cfRule type="cellIs" dxfId="823" priority="463" operator="equal">
      <formula>0</formula>
    </cfRule>
  </conditionalFormatting>
  <conditionalFormatting sqref="T15:T37">
    <cfRule type="cellIs" dxfId="822" priority="369" operator="equal">
      <formula>0</formula>
    </cfRule>
  </conditionalFormatting>
  <conditionalFormatting sqref="T116:T138">
    <cfRule type="cellIs" dxfId="821" priority="361" operator="equal">
      <formula>0</formula>
    </cfRule>
  </conditionalFormatting>
  <conditionalFormatting sqref="T90:T112">
    <cfRule type="cellIs" dxfId="820" priority="363" operator="equal">
      <formula>0</formula>
    </cfRule>
  </conditionalFormatting>
  <conditionalFormatting sqref="T65:T87">
    <cfRule type="cellIs" dxfId="819" priority="365" operator="equal">
      <formula>0</formula>
    </cfRule>
  </conditionalFormatting>
  <conditionalFormatting sqref="T64">
    <cfRule type="cellIs" dxfId="818" priority="364" operator="equal">
      <formula>0</formula>
    </cfRule>
  </conditionalFormatting>
  <conditionalFormatting sqref="T39">
    <cfRule type="cellIs" dxfId="817" priority="366" operator="equal">
      <formula>0</formula>
    </cfRule>
  </conditionalFormatting>
  <conditionalFormatting sqref="T40:T62">
    <cfRule type="cellIs" dxfId="816" priority="367" operator="equal">
      <formula>0</formula>
    </cfRule>
  </conditionalFormatting>
  <conditionalFormatting sqref="T276:T277">
    <cfRule type="cellIs" dxfId="815" priority="348" operator="equal">
      <formula>0</formula>
    </cfRule>
  </conditionalFormatting>
  <conditionalFormatting sqref="T332:T354">
    <cfRule type="cellIs" dxfId="814" priority="345" operator="equal">
      <formula>0</formula>
    </cfRule>
  </conditionalFormatting>
  <conditionalFormatting sqref="T89">
    <cfRule type="cellIs" dxfId="813" priority="362" operator="equal">
      <formula>0</formula>
    </cfRule>
  </conditionalFormatting>
  <conditionalFormatting sqref="T115">
    <cfRule type="cellIs" dxfId="812" priority="360" operator="equal">
      <formula>0</formula>
    </cfRule>
  </conditionalFormatting>
  <conditionalFormatting sqref="T141:T142">
    <cfRule type="cellIs" dxfId="811" priority="358" operator="equal">
      <formula>0</formula>
    </cfRule>
  </conditionalFormatting>
  <conditionalFormatting sqref="T143:T165">
    <cfRule type="cellIs" dxfId="810" priority="359" operator="equal">
      <formula>0</formula>
    </cfRule>
  </conditionalFormatting>
  <conditionalFormatting sqref="T170:T192">
    <cfRule type="cellIs" dxfId="809" priority="357" operator="equal">
      <formula>0</formula>
    </cfRule>
  </conditionalFormatting>
  <conditionalFormatting sqref="T168:T169">
    <cfRule type="cellIs" dxfId="808" priority="356" operator="equal">
      <formula>0</formula>
    </cfRule>
  </conditionalFormatting>
  <conditionalFormatting sqref="T197:T219">
    <cfRule type="cellIs" dxfId="807" priority="355" operator="equal">
      <formula>0</formula>
    </cfRule>
  </conditionalFormatting>
  <conditionalFormatting sqref="T195:T196">
    <cfRule type="cellIs" dxfId="806" priority="354" operator="equal">
      <formula>0</formula>
    </cfRule>
  </conditionalFormatting>
  <conditionalFormatting sqref="T224:T246">
    <cfRule type="cellIs" dxfId="805" priority="353" operator="equal">
      <formula>0</formula>
    </cfRule>
  </conditionalFormatting>
  <conditionalFormatting sqref="T222:T223">
    <cfRule type="cellIs" dxfId="804" priority="352" operator="equal">
      <formula>0</formula>
    </cfRule>
  </conditionalFormatting>
  <conditionalFormatting sqref="T251:T273">
    <cfRule type="cellIs" dxfId="803" priority="351" operator="equal">
      <formula>0</formula>
    </cfRule>
  </conditionalFormatting>
  <conditionalFormatting sqref="T249:T250">
    <cfRule type="cellIs" dxfId="802" priority="350" operator="equal">
      <formula>0</formula>
    </cfRule>
  </conditionalFormatting>
  <conditionalFormatting sqref="T278:T300">
    <cfRule type="cellIs" dxfId="801" priority="349" operator="equal">
      <formula>0</formula>
    </cfRule>
  </conditionalFormatting>
  <conditionalFormatting sqref="T305:T327">
    <cfRule type="cellIs" dxfId="800" priority="347" operator="equal">
      <formula>0</formula>
    </cfRule>
  </conditionalFormatting>
  <conditionalFormatting sqref="T303:T304">
    <cfRule type="cellIs" dxfId="799" priority="346" operator="equal">
      <formula>0</formula>
    </cfRule>
  </conditionalFormatting>
  <conditionalFormatting sqref="T330:T331">
    <cfRule type="cellIs" dxfId="798" priority="344" operator="equal">
      <formula>0</formula>
    </cfRule>
  </conditionalFormatting>
  <conditionalFormatting sqref="T359:T381">
    <cfRule type="cellIs" dxfId="797" priority="343" operator="equal">
      <formula>0</formula>
    </cfRule>
  </conditionalFormatting>
  <conditionalFormatting sqref="T357:T358">
    <cfRule type="cellIs" dxfId="796" priority="342" operator="equal">
      <formula>0</formula>
    </cfRule>
  </conditionalFormatting>
  <conditionalFormatting sqref="T386:T408">
    <cfRule type="cellIs" dxfId="795" priority="341" operator="equal">
      <formula>0</formula>
    </cfRule>
  </conditionalFormatting>
  <conditionalFormatting sqref="T384:T385">
    <cfRule type="cellIs" dxfId="794" priority="340" operator="equal">
      <formula>0</formula>
    </cfRule>
  </conditionalFormatting>
  <conditionalFormatting sqref="T413:T435">
    <cfRule type="cellIs" dxfId="793" priority="339" operator="equal">
      <formula>0</formula>
    </cfRule>
  </conditionalFormatting>
  <conditionalFormatting sqref="T411:T412">
    <cfRule type="cellIs" dxfId="792" priority="338" operator="equal">
      <formula>0</formula>
    </cfRule>
  </conditionalFormatting>
  <conditionalFormatting sqref="T440:T462">
    <cfRule type="cellIs" dxfId="791" priority="337" operator="equal">
      <formula>0</formula>
    </cfRule>
  </conditionalFormatting>
  <conditionalFormatting sqref="T438:T439">
    <cfRule type="cellIs" dxfId="790" priority="336" operator="equal">
      <formula>0</formula>
    </cfRule>
  </conditionalFormatting>
  <conditionalFormatting sqref="T467:T489">
    <cfRule type="cellIs" dxfId="789" priority="335" operator="equal">
      <formula>0</formula>
    </cfRule>
  </conditionalFormatting>
  <conditionalFormatting sqref="T465:T466">
    <cfRule type="cellIs" dxfId="788" priority="334" operator="equal">
      <formula>0</formula>
    </cfRule>
  </conditionalFormatting>
  <conditionalFormatting sqref="T494:T516">
    <cfRule type="cellIs" dxfId="787" priority="333" operator="equal">
      <formula>0</formula>
    </cfRule>
  </conditionalFormatting>
  <conditionalFormatting sqref="T492:T493">
    <cfRule type="cellIs" dxfId="786" priority="332" operator="equal">
      <formula>0</formula>
    </cfRule>
  </conditionalFormatting>
  <conditionalFormatting sqref="T521:T543">
    <cfRule type="cellIs" dxfId="785" priority="331" operator="equal">
      <formula>0</formula>
    </cfRule>
  </conditionalFormatting>
  <conditionalFormatting sqref="T519:T520">
    <cfRule type="cellIs" dxfId="784" priority="330" operator="equal">
      <formula>0</formula>
    </cfRule>
  </conditionalFormatting>
  <conditionalFormatting sqref="T548:T570">
    <cfRule type="cellIs" dxfId="783" priority="329" operator="equal">
      <formula>0</formula>
    </cfRule>
  </conditionalFormatting>
  <conditionalFormatting sqref="T546:T547">
    <cfRule type="cellIs" dxfId="782" priority="328" operator="equal">
      <formula>0</formula>
    </cfRule>
  </conditionalFormatting>
  <conditionalFormatting sqref="T575:T597">
    <cfRule type="cellIs" dxfId="781" priority="327" operator="equal">
      <formula>0</formula>
    </cfRule>
  </conditionalFormatting>
  <conditionalFormatting sqref="T573:T574">
    <cfRule type="cellIs" dxfId="780" priority="326" operator="equal">
      <formula>0</formula>
    </cfRule>
  </conditionalFormatting>
  <conditionalFormatting sqref="T602:T624">
    <cfRule type="cellIs" dxfId="779" priority="325" operator="equal">
      <formula>0</formula>
    </cfRule>
  </conditionalFormatting>
  <conditionalFormatting sqref="T600:T601">
    <cfRule type="cellIs" dxfId="778" priority="324" operator="equal">
      <formula>0</formula>
    </cfRule>
  </conditionalFormatting>
  <conditionalFormatting sqref="T629:T651">
    <cfRule type="cellIs" dxfId="777" priority="323" operator="equal">
      <formula>0</formula>
    </cfRule>
  </conditionalFormatting>
  <conditionalFormatting sqref="T627:T628">
    <cfRule type="cellIs" dxfId="776" priority="322" operator="equal">
      <formula>0</formula>
    </cfRule>
  </conditionalFormatting>
  <conditionalFormatting sqref="T656:T678">
    <cfRule type="cellIs" dxfId="775" priority="321" operator="equal">
      <formula>0</formula>
    </cfRule>
  </conditionalFormatting>
  <conditionalFormatting sqref="T654:T655">
    <cfRule type="cellIs" dxfId="774" priority="320" operator="equal">
      <formula>0</formula>
    </cfRule>
  </conditionalFormatting>
  <conditionalFormatting sqref="T683:T705">
    <cfRule type="cellIs" dxfId="773" priority="319" operator="equal">
      <formula>0</formula>
    </cfRule>
  </conditionalFormatting>
  <conditionalFormatting sqref="T681:T682">
    <cfRule type="cellIs" dxfId="772" priority="318" operator="equal">
      <formula>0</formula>
    </cfRule>
  </conditionalFormatting>
  <conditionalFormatting sqref="T710:T732">
    <cfRule type="cellIs" dxfId="771" priority="317" operator="equal">
      <formula>0</formula>
    </cfRule>
  </conditionalFormatting>
  <conditionalFormatting sqref="T708:T709">
    <cfRule type="cellIs" dxfId="770" priority="316" operator="equal">
      <formula>0</formula>
    </cfRule>
  </conditionalFormatting>
  <conditionalFormatting sqref="T737:T759">
    <cfRule type="cellIs" dxfId="769" priority="315" operator="equal">
      <formula>0</formula>
    </cfRule>
  </conditionalFormatting>
  <conditionalFormatting sqref="T735:T736">
    <cfRule type="cellIs" dxfId="768" priority="314" operator="equal">
      <formula>0</formula>
    </cfRule>
  </conditionalFormatting>
  <conditionalFormatting sqref="T764:T786">
    <cfRule type="cellIs" dxfId="767" priority="313" operator="equal">
      <formula>0</formula>
    </cfRule>
  </conditionalFormatting>
  <conditionalFormatting sqref="T762:T763">
    <cfRule type="cellIs" dxfId="766" priority="312" operator="equal">
      <formula>0</formula>
    </cfRule>
  </conditionalFormatting>
  <conditionalFormatting sqref="T791:T813">
    <cfRule type="cellIs" dxfId="765" priority="311" operator="equal">
      <formula>0</formula>
    </cfRule>
  </conditionalFormatting>
  <conditionalFormatting sqref="T789:T790">
    <cfRule type="cellIs" dxfId="764" priority="310" operator="equal">
      <formula>0</formula>
    </cfRule>
  </conditionalFormatting>
  <conditionalFormatting sqref="D15:D37">
    <cfRule type="cellIs" dxfId="763" priority="309" operator="equal">
      <formula>0</formula>
    </cfRule>
  </conditionalFormatting>
  <conditionalFormatting sqref="D116:D138">
    <cfRule type="cellIs" dxfId="762" priority="301" operator="equal">
      <formula>0</formula>
    </cfRule>
  </conditionalFormatting>
  <conditionalFormatting sqref="D90:D112">
    <cfRule type="cellIs" dxfId="761" priority="303" operator="equal">
      <formula>0</formula>
    </cfRule>
  </conditionalFormatting>
  <conditionalFormatting sqref="D65:D87">
    <cfRule type="cellIs" dxfId="760" priority="305" operator="equal">
      <formula>0</formula>
    </cfRule>
  </conditionalFormatting>
  <conditionalFormatting sqref="D64">
    <cfRule type="cellIs" dxfId="759" priority="304" operator="equal">
      <formula>0</formula>
    </cfRule>
  </conditionalFormatting>
  <conditionalFormatting sqref="D39">
    <cfRule type="cellIs" dxfId="758" priority="306" operator="equal">
      <formula>0</formula>
    </cfRule>
  </conditionalFormatting>
  <conditionalFormatting sqref="D40:D62">
    <cfRule type="cellIs" dxfId="757" priority="307" operator="equal">
      <formula>0</formula>
    </cfRule>
  </conditionalFormatting>
  <conditionalFormatting sqref="D276:D277">
    <cfRule type="cellIs" dxfId="756" priority="288" operator="equal">
      <formula>0</formula>
    </cfRule>
  </conditionalFormatting>
  <conditionalFormatting sqref="D332:D354">
    <cfRule type="cellIs" dxfId="755" priority="285" operator="equal">
      <formula>0</formula>
    </cfRule>
  </conditionalFormatting>
  <conditionalFormatting sqref="D89">
    <cfRule type="cellIs" dxfId="754" priority="302" operator="equal">
      <formula>0</formula>
    </cfRule>
  </conditionalFormatting>
  <conditionalFormatting sqref="D115">
    <cfRule type="cellIs" dxfId="753" priority="300" operator="equal">
      <formula>0</formula>
    </cfRule>
  </conditionalFormatting>
  <conditionalFormatting sqref="D141:D142">
    <cfRule type="cellIs" dxfId="752" priority="298" operator="equal">
      <formula>0</formula>
    </cfRule>
  </conditionalFormatting>
  <conditionalFormatting sqref="D143:D165">
    <cfRule type="cellIs" dxfId="751" priority="299" operator="equal">
      <formula>0</formula>
    </cfRule>
  </conditionalFormatting>
  <conditionalFormatting sqref="D170:D192">
    <cfRule type="cellIs" dxfId="750" priority="297" operator="equal">
      <formula>0</formula>
    </cfRule>
  </conditionalFormatting>
  <conditionalFormatting sqref="D168:D169">
    <cfRule type="cellIs" dxfId="749" priority="296" operator="equal">
      <formula>0</formula>
    </cfRule>
  </conditionalFormatting>
  <conditionalFormatting sqref="D197:D219">
    <cfRule type="cellIs" dxfId="748" priority="295" operator="equal">
      <formula>0</formula>
    </cfRule>
  </conditionalFormatting>
  <conditionalFormatting sqref="D195:D196">
    <cfRule type="cellIs" dxfId="747" priority="294" operator="equal">
      <formula>0</formula>
    </cfRule>
  </conditionalFormatting>
  <conditionalFormatting sqref="D224:D246">
    <cfRule type="cellIs" dxfId="746" priority="293" operator="equal">
      <formula>0</formula>
    </cfRule>
  </conditionalFormatting>
  <conditionalFormatting sqref="D222:D223">
    <cfRule type="cellIs" dxfId="745" priority="292" operator="equal">
      <formula>0</formula>
    </cfRule>
  </conditionalFormatting>
  <conditionalFormatting sqref="D251:D273">
    <cfRule type="cellIs" dxfId="744" priority="291" operator="equal">
      <formula>0</formula>
    </cfRule>
  </conditionalFormatting>
  <conditionalFormatting sqref="D249:D250">
    <cfRule type="cellIs" dxfId="743" priority="290" operator="equal">
      <formula>0</formula>
    </cfRule>
  </conditionalFormatting>
  <conditionalFormatting sqref="D278:D300">
    <cfRule type="cellIs" dxfId="742" priority="289" operator="equal">
      <formula>0</formula>
    </cfRule>
  </conditionalFormatting>
  <conditionalFormatting sqref="D305:D327">
    <cfRule type="cellIs" dxfId="741" priority="287" operator="equal">
      <formula>0</formula>
    </cfRule>
  </conditionalFormatting>
  <conditionalFormatting sqref="D303:D304">
    <cfRule type="cellIs" dxfId="740" priority="286" operator="equal">
      <formula>0</formula>
    </cfRule>
  </conditionalFormatting>
  <conditionalFormatting sqref="D330:D331">
    <cfRule type="cellIs" dxfId="739" priority="284" operator="equal">
      <formula>0</formula>
    </cfRule>
  </conditionalFormatting>
  <conditionalFormatting sqref="D359:D381">
    <cfRule type="cellIs" dxfId="738" priority="283" operator="equal">
      <formula>0</formula>
    </cfRule>
  </conditionalFormatting>
  <conditionalFormatting sqref="D357:D358">
    <cfRule type="cellIs" dxfId="737" priority="282" operator="equal">
      <formula>0</formula>
    </cfRule>
  </conditionalFormatting>
  <conditionalFormatting sqref="D386:D408">
    <cfRule type="cellIs" dxfId="736" priority="281" operator="equal">
      <formula>0</formula>
    </cfRule>
  </conditionalFormatting>
  <conditionalFormatting sqref="D384:D385">
    <cfRule type="cellIs" dxfId="735" priority="280" operator="equal">
      <formula>0</formula>
    </cfRule>
  </conditionalFormatting>
  <conditionalFormatting sqref="D413:D435">
    <cfRule type="cellIs" dxfId="734" priority="279" operator="equal">
      <formula>0</formula>
    </cfRule>
  </conditionalFormatting>
  <conditionalFormatting sqref="D411:D412">
    <cfRule type="cellIs" dxfId="733" priority="278" operator="equal">
      <formula>0</formula>
    </cfRule>
  </conditionalFormatting>
  <conditionalFormatting sqref="D440:D462">
    <cfRule type="cellIs" dxfId="732" priority="277" operator="equal">
      <formula>0</formula>
    </cfRule>
  </conditionalFormatting>
  <conditionalFormatting sqref="D438:D439">
    <cfRule type="cellIs" dxfId="731" priority="276" operator="equal">
      <formula>0</formula>
    </cfRule>
  </conditionalFormatting>
  <conditionalFormatting sqref="D467:D489">
    <cfRule type="cellIs" dxfId="730" priority="275" operator="equal">
      <formula>0</formula>
    </cfRule>
  </conditionalFormatting>
  <conditionalFormatting sqref="D465:D466">
    <cfRule type="cellIs" dxfId="729" priority="274" operator="equal">
      <formula>0</formula>
    </cfRule>
  </conditionalFormatting>
  <conditionalFormatting sqref="D494:D516">
    <cfRule type="cellIs" dxfId="728" priority="273" operator="equal">
      <formula>0</formula>
    </cfRule>
  </conditionalFormatting>
  <conditionalFormatting sqref="D492:D493">
    <cfRule type="cellIs" dxfId="727" priority="272" operator="equal">
      <formula>0</formula>
    </cfRule>
  </conditionalFormatting>
  <conditionalFormatting sqref="D521:D543">
    <cfRule type="cellIs" dxfId="726" priority="271" operator="equal">
      <formula>0</formula>
    </cfRule>
  </conditionalFormatting>
  <conditionalFormatting sqref="D519:D520">
    <cfRule type="cellIs" dxfId="725" priority="270" operator="equal">
      <formula>0</formula>
    </cfRule>
  </conditionalFormatting>
  <conditionalFormatting sqref="D548:D570">
    <cfRule type="cellIs" dxfId="724" priority="269" operator="equal">
      <formula>0</formula>
    </cfRule>
  </conditionalFormatting>
  <conditionalFormatting sqref="D546:D547">
    <cfRule type="cellIs" dxfId="723" priority="268" operator="equal">
      <formula>0</formula>
    </cfRule>
  </conditionalFormatting>
  <conditionalFormatting sqref="D575:D597">
    <cfRule type="cellIs" dxfId="722" priority="267" operator="equal">
      <formula>0</formula>
    </cfRule>
  </conditionalFormatting>
  <conditionalFormatting sqref="D573:D574">
    <cfRule type="cellIs" dxfId="721" priority="266" operator="equal">
      <formula>0</formula>
    </cfRule>
  </conditionalFormatting>
  <conditionalFormatting sqref="D602:D624">
    <cfRule type="cellIs" dxfId="720" priority="265" operator="equal">
      <formula>0</formula>
    </cfRule>
  </conditionalFormatting>
  <conditionalFormatting sqref="D600:D601">
    <cfRule type="cellIs" dxfId="719" priority="264" operator="equal">
      <formula>0</formula>
    </cfRule>
  </conditionalFormatting>
  <conditionalFormatting sqref="D629:D651">
    <cfRule type="cellIs" dxfId="718" priority="263" operator="equal">
      <formula>0</formula>
    </cfRule>
  </conditionalFormatting>
  <conditionalFormatting sqref="D627:D628">
    <cfRule type="cellIs" dxfId="717" priority="262" operator="equal">
      <formula>0</formula>
    </cfRule>
  </conditionalFormatting>
  <conditionalFormatting sqref="D656:D678">
    <cfRule type="cellIs" dxfId="716" priority="261" operator="equal">
      <formula>0</formula>
    </cfRule>
  </conditionalFormatting>
  <conditionalFormatting sqref="D654:D655">
    <cfRule type="cellIs" dxfId="715" priority="260" operator="equal">
      <formula>0</formula>
    </cfRule>
  </conditionalFormatting>
  <conditionalFormatting sqref="D683:D705">
    <cfRule type="cellIs" dxfId="714" priority="259" operator="equal">
      <formula>0</formula>
    </cfRule>
  </conditionalFormatting>
  <conditionalFormatting sqref="D681:D682">
    <cfRule type="cellIs" dxfId="713" priority="258" operator="equal">
      <formula>0</formula>
    </cfRule>
  </conditionalFormatting>
  <conditionalFormatting sqref="D710:D732">
    <cfRule type="cellIs" dxfId="712" priority="257" operator="equal">
      <formula>0</formula>
    </cfRule>
  </conditionalFormatting>
  <conditionalFormatting sqref="D708:D709">
    <cfRule type="cellIs" dxfId="711" priority="256" operator="equal">
      <formula>0</formula>
    </cfRule>
  </conditionalFormatting>
  <conditionalFormatting sqref="D737:D759">
    <cfRule type="cellIs" dxfId="710" priority="255" operator="equal">
      <formula>0</formula>
    </cfRule>
  </conditionalFormatting>
  <conditionalFormatting sqref="D735:D736">
    <cfRule type="cellIs" dxfId="709" priority="254" operator="equal">
      <formula>0</formula>
    </cfRule>
  </conditionalFormatting>
  <conditionalFormatting sqref="D764:D786">
    <cfRule type="cellIs" dxfId="708" priority="253" operator="equal">
      <formula>0</formula>
    </cfRule>
  </conditionalFormatting>
  <conditionalFormatting sqref="D762:D763">
    <cfRule type="cellIs" dxfId="707" priority="252" operator="equal">
      <formula>0</formula>
    </cfRule>
  </conditionalFormatting>
  <conditionalFormatting sqref="D791:D813">
    <cfRule type="cellIs" dxfId="706" priority="251" operator="equal">
      <formula>0</formula>
    </cfRule>
  </conditionalFormatting>
  <conditionalFormatting sqref="D789:D790">
    <cfRule type="cellIs" dxfId="705" priority="250" operator="equal">
      <formula>0</formula>
    </cfRule>
  </conditionalFormatting>
  <conditionalFormatting sqref="B11">
    <cfRule type="cellIs" dxfId="704" priority="248" operator="equal">
      <formula>0</formula>
    </cfRule>
  </conditionalFormatting>
  <conditionalFormatting sqref="A9:A112 A114:A138 A141:A165 A168:A192 A195:A219 A222:A246 A249:A273 A276:A300 A303:A327 A330:A354 A357:A381 A384:A408 A411:A435 A438:A462 A465:A489 A492:A516 A519:A543 A546:A570 A573:A597 A600:A624 A627:A651 A654:A678 A681:A705 A708:A732 A735:A759 A762:A786 A789:A813">
    <cfRule type="cellIs" dxfId="703" priority="247" operator="equal">
      <formula>0</formula>
    </cfRule>
  </conditionalFormatting>
  <conditionalFormatting sqref="B113">
    <cfRule type="cellIs" dxfId="702" priority="240" operator="equal">
      <formula>0</formula>
    </cfRule>
  </conditionalFormatting>
  <conditionalFormatting sqref="A113">
    <cfRule type="cellIs" dxfId="701" priority="239" operator="equal">
      <formula>0</formula>
    </cfRule>
  </conditionalFormatting>
  <conditionalFormatting sqref="B139">
    <cfRule type="cellIs" dxfId="700" priority="238" operator="equal">
      <formula>0</formula>
    </cfRule>
  </conditionalFormatting>
  <conditionalFormatting sqref="A139:A140">
    <cfRule type="cellIs" dxfId="699" priority="237" operator="equal">
      <formula>0</formula>
    </cfRule>
  </conditionalFormatting>
  <conditionalFormatting sqref="B166">
    <cfRule type="cellIs" dxfId="698" priority="236" operator="equal">
      <formula>0</formula>
    </cfRule>
  </conditionalFormatting>
  <conditionalFormatting sqref="A166:A167">
    <cfRule type="cellIs" dxfId="697" priority="235" operator="equal">
      <formula>0</formula>
    </cfRule>
  </conditionalFormatting>
  <conditionalFormatting sqref="B193">
    <cfRule type="cellIs" dxfId="696" priority="234" operator="equal">
      <formula>0</formula>
    </cfRule>
  </conditionalFormatting>
  <conditionalFormatting sqref="A193:A194">
    <cfRule type="cellIs" dxfId="695" priority="233" operator="equal">
      <formula>0</formula>
    </cfRule>
  </conditionalFormatting>
  <conditionalFormatting sqref="B220">
    <cfRule type="cellIs" dxfId="694" priority="232" operator="equal">
      <formula>0</formula>
    </cfRule>
  </conditionalFormatting>
  <conditionalFormatting sqref="A220:A221">
    <cfRule type="cellIs" dxfId="693" priority="231" operator="equal">
      <formula>0</formula>
    </cfRule>
  </conditionalFormatting>
  <conditionalFormatting sqref="B247">
    <cfRule type="cellIs" dxfId="692" priority="230" operator="equal">
      <formula>0</formula>
    </cfRule>
  </conditionalFormatting>
  <conditionalFormatting sqref="A247:A248">
    <cfRule type="cellIs" dxfId="691" priority="229" operator="equal">
      <formula>0</formula>
    </cfRule>
  </conditionalFormatting>
  <conditionalFormatting sqref="B274">
    <cfRule type="cellIs" dxfId="690" priority="228" operator="equal">
      <formula>0</formula>
    </cfRule>
  </conditionalFormatting>
  <conditionalFormatting sqref="A274:A275">
    <cfRule type="cellIs" dxfId="689" priority="227" operator="equal">
      <formula>0</formula>
    </cfRule>
  </conditionalFormatting>
  <conditionalFormatting sqref="B301">
    <cfRule type="cellIs" dxfId="688" priority="226" operator="equal">
      <formula>0</formula>
    </cfRule>
  </conditionalFormatting>
  <conditionalFormatting sqref="A301:A302">
    <cfRule type="cellIs" dxfId="687" priority="225" operator="equal">
      <formula>0</formula>
    </cfRule>
  </conditionalFormatting>
  <conditionalFormatting sqref="B328">
    <cfRule type="cellIs" dxfId="686" priority="224" operator="equal">
      <formula>0</formula>
    </cfRule>
  </conditionalFormatting>
  <conditionalFormatting sqref="A328:A329">
    <cfRule type="cellIs" dxfId="685" priority="223" operator="equal">
      <formula>0</formula>
    </cfRule>
  </conditionalFormatting>
  <conditionalFormatting sqref="B355">
    <cfRule type="cellIs" dxfId="684" priority="222" operator="equal">
      <formula>0</formula>
    </cfRule>
  </conditionalFormatting>
  <conditionalFormatting sqref="A355:A356">
    <cfRule type="cellIs" dxfId="683" priority="221" operator="equal">
      <formula>0</formula>
    </cfRule>
  </conditionalFormatting>
  <conditionalFormatting sqref="B382">
    <cfRule type="cellIs" dxfId="682" priority="220" operator="equal">
      <formula>0</formula>
    </cfRule>
  </conditionalFormatting>
  <conditionalFormatting sqref="A382:A383">
    <cfRule type="cellIs" dxfId="681" priority="219" operator="equal">
      <formula>0</formula>
    </cfRule>
  </conditionalFormatting>
  <conditionalFormatting sqref="B409">
    <cfRule type="cellIs" dxfId="680" priority="218" operator="equal">
      <formula>0</formula>
    </cfRule>
  </conditionalFormatting>
  <conditionalFormatting sqref="A409:A410">
    <cfRule type="cellIs" dxfId="679" priority="217" operator="equal">
      <formula>0</formula>
    </cfRule>
  </conditionalFormatting>
  <conditionalFormatting sqref="B436">
    <cfRule type="cellIs" dxfId="678" priority="216" operator="equal">
      <formula>0</formula>
    </cfRule>
  </conditionalFormatting>
  <conditionalFormatting sqref="A436:A437">
    <cfRule type="cellIs" dxfId="677" priority="215" operator="equal">
      <formula>0</formula>
    </cfRule>
  </conditionalFormatting>
  <conditionalFormatting sqref="B463">
    <cfRule type="cellIs" dxfId="676" priority="214" operator="equal">
      <formula>0</formula>
    </cfRule>
  </conditionalFormatting>
  <conditionalFormatting sqref="A463:A464">
    <cfRule type="cellIs" dxfId="675" priority="213" operator="equal">
      <formula>0</formula>
    </cfRule>
  </conditionalFormatting>
  <conditionalFormatting sqref="B490">
    <cfRule type="cellIs" dxfId="674" priority="212" operator="equal">
      <formula>0</formula>
    </cfRule>
  </conditionalFormatting>
  <conditionalFormatting sqref="A490:A491">
    <cfRule type="cellIs" dxfId="673" priority="211" operator="equal">
      <formula>0</formula>
    </cfRule>
  </conditionalFormatting>
  <conditionalFormatting sqref="B517">
    <cfRule type="cellIs" dxfId="672" priority="210" operator="equal">
      <formula>0</formula>
    </cfRule>
  </conditionalFormatting>
  <conditionalFormatting sqref="A517:A518">
    <cfRule type="cellIs" dxfId="671" priority="209" operator="equal">
      <formula>0</formula>
    </cfRule>
  </conditionalFormatting>
  <conditionalFormatting sqref="B544">
    <cfRule type="cellIs" dxfId="670" priority="208" operator="equal">
      <formula>0</formula>
    </cfRule>
  </conditionalFormatting>
  <conditionalFormatting sqref="A544:A545">
    <cfRule type="cellIs" dxfId="669" priority="207" operator="equal">
      <formula>0</formula>
    </cfRule>
  </conditionalFormatting>
  <conditionalFormatting sqref="B571">
    <cfRule type="cellIs" dxfId="668" priority="206" operator="equal">
      <formula>0</formula>
    </cfRule>
  </conditionalFormatting>
  <conditionalFormatting sqref="A571:A572">
    <cfRule type="cellIs" dxfId="667" priority="205" operator="equal">
      <formula>0</formula>
    </cfRule>
  </conditionalFormatting>
  <conditionalFormatting sqref="B598">
    <cfRule type="cellIs" dxfId="666" priority="204" operator="equal">
      <formula>0</formula>
    </cfRule>
  </conditionalFormatting>
  <conditionalFormatting sqref="A598:A599">
    <cfRule type="cellIs" dxfId="665" priority="203" operator="equal">
      <formula>0</formula>
    </cfRule>
  </conditionalFormatting>
  <conditionalFormatting sqref="B625">
    <cfRule type="cellIs" dxfId="664" priority="202" operator="equal">
      <formula>0</formula>
    </cfRule>
  </conditionalFormatting>
  <conditionalFormatting sqref="A625:A626">
    <cfRule type="cellIs" dxfId="663" priority="201" operator="equal">
      <formula>0</formula>
    </cfRule>
  </conditionalFormatting>
  <conditionalFormatting sqref="B652">
    <cfRule type="cellIs" dxfId="662" priority="200" operator="equal">
      <formula>0</formula>
    </cfRule>
  </conditionalFormatting>
  <conditionalFormatting sqref="A652:A653">
    <cfRule type="cellIs" dxfId="661" priority="199" operator="equal">
      <formula>0</formula>
    </cfRule>
  </conditionalFormatting>
  <conditionalFormatting sqref="B679">
    <cfRule type="cellIs" dxfId="660" priority="198" operator="equal">
      <formula>0</formula>
    </cfRule>
  </conditionalFormatting>
  <conditionalFormatting sqref="A679:A680">
    <cfRule type="cellIs" dxfId="659" priority="197" operator="equal">
      <formula>0</formula>
    </cfRule>
  </conditionalFormatting>
  <conditionalFormatting sqref="B706">
    <cfRule type="cellIs" dxfId="658" priority="196" operator="equal">
      <formula>0</formula>
    </cfRule>
  </conditionalFormatting>
  <conditionalFormatting sqref="A706:A707">
    <cfRule type="cellIs" dxfId="657" priority="195" operator="equal">
      <formula>0</formula>
    </cfRule>
  </conditionalFormatting>
  <conditionalFormatting sqref="B733">
    <cfRule type="cellIs" dxfId="656" priority="194" operator="equal">
      <formula>0</formula>
    </cfRule>
  </conditionalFormatting>
  <conditionalFormatting sqref="A733:A734">
    <cfRule type="cellIs" dxfId="655" priority="193" operator="equal">
      <formula>0</formula>
    </cfRule>
  </conditionalFormatting>
  <conditionalFormatting sqref="B760">
    <cfRule type="cellIs" dxfId="654" priority="192" operator="equal">
      <formula>0</formula>
    </cfRule>
  </conditionalFormatting>
  <conditionalFormatting sqref="A760:A761">
    <cfRule type="cellIs" dxfId="653" priority="191" operator="equal">
      <formula>0</formula>
    </cfRule>
  </conditionalFormatting>
  <conditionalFormatting sqref="B787">
    <cfRule type="cellIs" dxfId="652" priority="190" operator="equal">
      <formula>0</formula>
    </cfRule>
  </conditionalFormatting>
  <conditionalFormatting sqref="A787:A788">
    <cfRule type="cellIs" dxfId="651" priority="189" operator="equal">
      <formula>0</formula>
    </cfRule>
  </conditionalFormatting>
  <conditionalFormatting sqref="F15:F37 F39:F62 F64:F87 F89:F112 F115:F138 F141:F165 F168:F192 F195:F219 F222:F246 F249:F273 F276:F300 F303:F327 F330:F354 F357:F381 F384:F408 F411:F435 F438:F462 F465:F489 F492:F516 F519:F543 F546:F570 F573:F597 F600:F624 F627:F651 F654:F678 F681:F705 F708:F732 F735:F759 F762:F786 F789:F813">
    <cfRule type="cellIs" dxfId="650" priority="3011" stopIfTrue="1" operator="greaterThanOrEqual">
      <formula>$F$6</formula>
    </cfRule>
  </conditionalFormatting>
  <conditionalFormatting sqref="G15:G37 G39:G62 G64:G87 G89:G112 G115:G138 G141:G165 G168:G192 G195:G219 G222:G246 G249:G273 G276:G300 G303:G327 G330:G354 G357:G381 G384:G408 G411:G435 G438:G462 G465:G489 G492:G516 G519:G543 G546:G570 G573:G597 G600:G624 G627:G651 G654:G678 G681:G705 G708:G732 G735:G759 G762:G786 G789:G813">
    <cfRule type="cellIs" dxfId="649" priority="3012" stopIfTrue="1" operator="greaterThanOrEqual">
      <formula>$G$6</formula>
    </cfRule>
  </conditionalFormatting>
  <conditionalFormatting sqref="H15:H37 H39:H62 H64:H87 H89:H112 H115:H138 H141:H165 H168:H192 H195:H219 H222:H246 H249:H273 H276:H300 H303:H327 H330:H354 H357:H381 H384:H408 H411:H435 H438:H462 H465:H489 H492:H516 H519:H543 H546:H570 H573:H597 H600:H624 H627:H651 H654:H678 H681:H705 H708:H732 H735:H759 H762:H786 H789:H813">
    <cfRule type="cellIs" dxfId="648" priority="3013" stopIfTrue="1" operator="greaterThanOrEqual">
      <formula>$H$6</formula>
    </cfRule>
  </conditionalFormatting>
  <conditionalFormatting sqref="I15:I37 I39:I62 I64:I87 I89:I112 I115:I138 I141:I165 I168:I192 I195:I219 I222:I246 I249:I273 I276:I300 I303:I327 I330:I354 I357:I381 I384:I408 I411:I435 I438:I462 I465:I489 I492:I516 I519:I543 I546:I570 I573:I597 I600:I624 I627:I651 I654:I678 I681:I705 I708:I732 I735:I759 I762:I786 I789:I813">
    <cfRule type="cellIs" dxfId="647" priority="3014" stopIfTrue="1" operator="greaterThanOrEqual">
      <formula>$I$6</formula>
    </cfRule>
  </conditionalFormatting>
  <conditionalFormatting sqref="J15:J37 J39:J62 J64:J87 J89:J112 J115:J138 J141:J165 J168:J192 J195:J219 J222:J246 J249:J273 J276:J300 J303:J327 J330:J354 J357:J381 J384:J408 J411:J435 J438:J462 J465:J489 J492:J516 J519:J543 J546:J570 J573:J597 J600:J624 J627:J651 J654:J678 J681:J705 J708:J732 J735:J759 J762:J786 J789:J813">
    <cfRule type="cellIs" dxfId="646" priority="3015" stopIfTrue="1" operator="greaterThanOrEqual">
      <formula>$J$6</formula>
    </cfRule>
  </conditionalFormatting>
  <conditionalFormatting sqref="K15:K37 K39:K62 K64:K87 K89:K112 K115:K138 K141:K165 K168:K192 K195:K219 K222:K246 K249:K273 K276:K300 K303:K327 K330:K354 K357:K381 K384:K408 K411:K435 K438:K462 K465:K489 K492:K516 K519:K543 K546:K570 K573:K597 K600:K624 K627:K651 K654:K678 K681:K705 K708:K732 K735:K759 K762:K786 K789:K813">
    <cfRule type="cellIs" dxfId="645" priority="3016" stopIfTrue="1" operator="greaterThanOrEqual">
      <formula>$K$6</formula>
    </cfRule>
  </conditionalFormatting>
  <conditionalFormatting sqref="P13:P112 P114:P138 P141:P165 P168:P192 P195:P219 P222:P246 P249:P273 P276:P300 P303:P327 P330:P354 P357:P381 P384:P408 P411:P435 P438:P462 P465:P489 P492:P516 P519:P543 P546:P570 P573:P597 P600:P624 P627:P651 P654:P678 P681:P705 P708:P732 P735:P759 P762:P786 P789:P813">
    <cfRule type="cellIs" dxfId="644" priority="3017" stopIfTrue="1" operator="greaterThanOrEqual">
      <formula>$P$6</formula>
    </cfRule>
  </conditionalFormatting>
  <conditionalFormatting sqref="O13:O112 O114:O138 O141:O165 O168:O192 O195:O219 O222:O246 O249:O273 O276:O300 O303:O327 O330:O354 O357:O381 O384:O408 O411:O435 O438:O462 O465:O489 O492:O516 O519:O543 O546:O570 O573:O597 O600:O624 O627:O651 O654:O678 O681:O705 O708:O732 O735:O759 O762:O786 O789:O813">
    <cfRule type="cellIs" dxfId="643" priority="3018" stopIfTrue="1" operator="greaterThanOrEqual">
      <formula>$O$6</formula>
    </cfRule>
  </conditionalFormatting>
  <conditionalFormatting sqref="L15:L37 L39:L62 L64:L87 L89:L112 L115:L138 L141:L165 L168:L192 L195:L219 L222:L246 L249:L273 L276:L300 L303:L327 L330:L354 L357:L381 L384:L408 L411:L435 L438:L462 L465:L489 L492:L516 L519:L543 L546:L570 L573:L597 L600:L624 L627:L651 L654:L678 L681:L705 L708:L732 L735:L759 L762:L786 L789:L813">
    <cfRule type="cellIs" dxfId="642" priority="3019" stopIfTrue="1" operator="greaterThanOrEqual">
      <formula>$L$6</formula>
    </cfRule>
  </conditionalFormatting>
  <conditionalFormatting sqref="M15:M37 M39:M62 M64:M87 M89:M112 M115:M138 M141:M165 M168:M192 M195:M219 M222:M246 M249:M273 M276:M300 M303:M327 M330:M354 M357:M381 M384:M408 M411:M435 M438:M462 M465:M489 M492:M516 M519:M543 M546:M570 M573:M597 M600:M624 M627:M651 M654:M678 M681:M705 M708:M732 M735:M759 M762:M786 M789:M813">
    <cfRule type="cellIs" dxfId="641" priority="3020" stopIfTrue="1" operator="greaterThanOrEqual">
      <formula>$M$6</formula>
    </cfRule>
  </conditionalFormatting>
  <conditionalFormatting sqref="N15:N37 N39:N62 N64:N87 N89:N112 N115:N138 N141:N165 N168:N192 N195:N219 N222:N246 N249:N273 N276:N300 N303:N327 N330:N354 N357:N381 N384:N408 N411:N435 N438:N462 N465:N489 N492:N516 N519:N543 N546:N570 N573:N597 N600:N624 N627:N651 N654:N678 N681:N705 N708:N732 N735:N759 N762:N786 N789:N813">
    <cfRule type="cellIs" dxfId="640" priority="3021" stopIfTrue="1" operator="greaterThanOrEqual">
      <formula>$N$6</formula>
    </cfRule>
  </conditionalFormatting>
  <conditionalFormatting sqref="V15:AF37 V39:AF62 V64:AF87 V89:AF112 V115:AF138 V141:AF165 V168:AF192 V195:AF219 V222:AF246 V249:AF273 V276:AF300 V303:AF327 V330:AF354 V357:AF381 V384:AF408 V411:AF435 V438:AF462 V465:AF489 V492:AF516 V519:AF543 V546:AF570 V573:AF597 V600:AF624 V627:AF651 V654:AF678 V681:AF705 V708:AF732 V735:AF759 V762:AF786 V789:AF813 AE13:AF14 AE38:AF38 AE63:AF63 AE88:AF88 AE114:AF114">
    <cfRule type="cellIs" dxfId="639" priority="3054" stopIfTrue="1" operator="greaterThanOrEqual">
      <formula>V$6</formula>
    </cfRule>
  </conditionalFormatting>
  <conditionalFormatting sqref="A8">
    <cfRule type="cellIs" dxfId="638" priority="174" operator="equal">
      <formula>0</formula>
    </cfRule>
  </conditionalFormatting>
  <conditionalFormatting sqref="U15:U37">
    <cfRule type="cellIs" dxfId="637" priority="173" operator="between">
      <formula>59</formula>
      <formula>1</formula>
    </cfRule>
  </conditionalFormatting>
  <conditionalFormatting sqref="U39:U62">
    <cfRule type="cellIs" dxfId="636" priority="172" operator="between">
      <formula>59</formula>
      <formula>1</formula>
    </cfRule>
  </conditionalFormatting>
  <conditionalFormatting sqref="U64:U87">
    <cfRule type="cellIs" dxfId="635" priority="171" operator="between">
      <formula>59</formula>
      <formula>1</formula>
    </cfRule>
  </conditionalFormatting>
  <conditionalFormatting sqref="U89:U112">
    <cfRule type="cellIs" dxfId="634" priority="170" operator="between">
      <formula>59</formula>
      <formula>1</formula>
    </cfRule>
  </conditionalFormatting>
  <conditionalFormatting sqref="U115:U138">
    <cfRule type="cellIs" dxfId="633" priority="169" operator="between">
      <formula>59</formula>
      <formula>1</formula>
    </cfRule>
  </conditionalFormatting>
  <conditionalFormatting sqref="U141:U165">
    <cfRule type="cellIs" dxfId="632" priority="168" operator="between">
      <formula>59</formula>
      <formula>1</formula>
    </cfRule>
  </conditionalFormatting>
  <conditionalFormatting sqref="U168:U192">
    <cfRule type="cellIs" dxfId="631" priority="167" operator="between">
      <formula>59</formula>
      <formula>1</formula>
    </cfRule>
  </conditionalFormatting>
  <conditionalFormatting sqref="U195:U219">
    <cfRule type="cellIs" dxfId="630" priority="166" operator="between">
      <formula>59</formula>
      <formula>1</formula>
    </cfRule>
  </conditionalFormatting>
  <conditionalFormatting sqref="U222:U246">
    <cfRule type="cellIs" dxfId="629" priority="165" operator="between">
      <formula>59</formula>
      <formula>1</formula>
    </cfRule>
  </conditionalFormatting>
  <conditionalFormatting sqref="U249:U273">
    <cfRule type="cellIs" dxfId="628" priority="164" operator="between">
      <formula>59</formula>
      <formula>1</formula>
    </cfRule>
  </conditionalFormatting>
  <conditionalFormatting sqref="U276:U300">
    <cfRule type="cellIs" dxfId="627" priority="163" operator="between">
      <formula>59</formula>
      <formula>1</formula>
    </cfRule>
  </conditionalFormatting>
  <conditionalFormatting sqref="U303:U327">
    <cfRule type="cellIs" dxfId="626" priority="162" operator="between">
      <formula>59</formula>
      <formula>1</formula>
    </cfRule>
  </conditionalFormatting>
  <conditionalFormatting sqref="U330:U354">
    <cfRule type="cellIs" dxfId="625" priority="161" operator="between">
      <formula>59</formula>
      <formula>1</formula>
    </cfRule>
  </conditionalFormatting>
  <conditionalFormatting sqref="U357:U381">
    <cfRule type="cellIs" dxfId="624" priority="160" operator="between">
      <formula>59</formula>
      <formula>1</formula>
    </cfRule>
  </conditionalFormatting>
  <conditionalFormatting sqref="U384:U408">
    <cfRule type="cellIs" dxfId="623" priority="159" operator="between">
      <formula>59</formula>
      <formula>1</formula>
    </cfRule>
  </conditionalFormatting>
  <conditionalFormatting sqref="U411:U435">
    <cfRule type="cellIs" dxfId="622" priority="158" operator="between">
      <formula>59</formula>
      <formula>1</formula>
    </cfRule>
  </conditionalFormatting>
  <conditionalFormatting sqref="U438:U462">
    <cfRule type="cellIs" dxfId="621" priority="157" operator="between">
      <formula>59</formula>
      <formula>1</formula>
    </cfRule>
  </conditionalFormatting>
  <conditionalFormatting sqref="U465:U489">
    <cfRule type="cellIs" dxfId="620" priority="156" operator="between">
      <formula>59</formula>
      <formula>1</formula>
    </cfRule>
  </conditionalFormatting>
  <conditionalFormatting sqref="U492:U516">
    <cfRule type="cellIs" dxfId="619" priority="155" operator="between">
      <formula>59</formula>
      <formula>1</formula>
    </cfRule>
  </conditionalFormatting>
  <conditionalFormatting sqref="U519:U543">
    <cfRule type="cellIs" dxfId="618" priority="154" operator="between">
      <formula>59</formula>
      <formula>1</formula>
    </cfRule>
  </conditionalFormatting>
  <conditionalFormatting sqref="U546:U570">
    <cfRule type="cellIs" dxfId="617" priority="153" operator="between">
      <formula>59</formula>
      <formula>1</formula>
    </cfRule>
  </conditionalFormatting>
  <conditionalFormatting sqref="U573:U597">
    <cfRule type="cellIs" dxfId="616" priority="152" operator="between">
      <formula>59</formula>
      <formula>1</formula>
    </cfRule>
  </conditionalFormatting>
  <conditionalFormatting sqref="U600:U624">
    <cfRule type="cellIs" dxfId="615" priority="151" operator="between">
      <formula>59</formula>
      <formula>1</formula>
    </cfRule>
  </conditionalFormatting>
  <conditionalFormatting sqref="U627:U651">
    <cfRule type="cellIs" dxfId="614" priority="150" operator="between">
      <formula>59</formula>
      <formula>1</formula>
    </cfRule>
  </conditionalFormatting>
  <conditionalFormatting sqref="U654:U678">
    <cfRule type="cellIs" dxfId="613" priority="149" operator="between">
      <formula>59</formula>
      <formula>1</formula>
    </cfRule>
  </conditionalFormatting>
  <conditionalFormatting sqref="U681:U705">
    <cfRule type="cellIs" dxfId="612" priority="148" operator="between">
      <formula>59</formula>
      <formula>1</formula>
    </cfRule>
  </conditionalFormatting>
  <conditionalFormatting sqref="U708:U732">
    <cfRule type="cellIs" dxfId="611" priority="147" operator="between">
      <formula>59</formula>
      <formula>1</formula>
    </cfRule>
  </conditionalFormatting>
  <conditionalFormatting sqref="U735:U759">
    <cfRule type="cellIs" dxfId="610" priority="146" operator="between">
      <formula>59</formula>
      <formula>1</formula>
    </cfRule>
  </conditionalFormatting>
  <conditionalFormatting sqref="U762:U786">
    <cfRule type="cellIs" dxfId="609" priority="145" operator="between">
      <formula>59</formula>
      <formula>1</formula>
    </cfRule>
  </conditionalFormatting>
  <conditionalFormatting sqref="U789:U813">
    <cfRule type="cellIs" dxfId="608" priority="144" operator="between">
      <formula>59</formula>
      <formula>1</formula>
    </cfRule>
  </conditionalFormatting>
  <conditionalFormatting sqref="E15:E37">
    <cfRule type="cellIs" dxfId="607" priority="143" operator="between">
      <formula>59</formula>
      <formula>1</formula>
    </cfRule>
  </conditionalFormatting>
  <conditionalFormatting sqref="E39:E62">
    <cfRule type="cellIs" dxfId="606" priority="142" operator="between">
      <formula>59</formula>
      <formula>1</formula>
    </cfRule>
  </conditionalFormatting>
  <conditionalFormatting sqref="E64:E87">
    <cfRule type="cellIs" dxfId="605" priority="141" operator="between">
      <formula>59</formula>
      <formula>1</formula>
    </cfRule>
  </conditionalFormatting>
  <conditionalFormatting sqref="E89:E112">
    <cfRule type="cellIs" dxfId="604" priority="140" operator="between">
      <formula>59</formula>
      <formula>1</formula>
    </cfRule>
  </conditionalFormatting>
  <conditionalFormatting sqref="E115:E138">
    <cfRule type="cellIs" dxfId="603" priority="139" operator="between">
      <formula>59</formula>
      <formula>1</formula>
    </cfRule>
  </conditionalFormatting>
  <conditionalFormatting sqref="E141:E165">
    <cfRule type="cellIs" dxfId="602" priority="138" operator="between">
      <formula>59</formula>
      <formula>1</formula>
    </cfRule>
  </conditionalFormatting>
  <conditionalFormatting sqref="E168:E192">
    <cfRule type="cellIs" dxfId="601" priority="137" operator="between">
      <formula>59</formula>
      <formula>1</formula>
    </cfRule>
  </conditionalFormatting>
  <conditionalFormatting sqref="E195:E219">
    <cfRule type="cellIs" dxfId="600" priority="136" operator="between">
      <formula>59</formula>
      <formula>1</formula>
    </cfRule>
  </conditionalFormatting>
  <conditionalFormatting sqref="E222:E246">
    <cfRule type="cellIs" dxfId="599" priority="135" operator="between">
      <formula>59</formula>
      <formula>1</formula>
    </cfRule>
  </conditionalFormatting>
  <conditionalFormatting sqref="E249:E273">
    <cfRule type="cellIs" dxfId="598" priority="134" operator="between">
      <formula>59</formula>
      <formula>1</formula>
    </cfRule>
  </conditionalFormatting>
  <conditionalFormatting sqref="E276:E300">
    <cfRule type="cellIs" dxfId="597" priority="133" operator="between">
      <formula>59</formula>
      <formula>1</formula>
    </cfRule>
  </conditionalFormatting>
  <conditionalFormatting sqref="E303:E327">
    <cfRule type="cellIs" dxfId="596" priority="132" operator="between">
      <formula>59</formula>
      <formula>1</formula>
    </cfRule>
  </conditionalFormatting>
  <conditionalFormatting sqref="E330:E354">
    <cfRule type="cellIs" dxfId="595" priority="131" operator="between">
      <formula>59</formula>
      <formula>1</formula>
    </cfRule>
  </conditionalFormatting>
  <conditionalFormatting sqref="E357:E381">
    <cfRule type="cellIs" dxfId="594" priority="130" operator="between">
      <formula>59</formula>
      <formula>1</formula>
    </cfRule>
  </conditionalFormatting>
  <conditionalFormatting sqref="E384:E408">
    <cfRule type="cellIs" dxfId="593" priority="129" operator="between">
      <formula>59</formula>
      <formula>1</formula>
    </cfRule>
  </conditionalFormatting>
  <conditionalFormatting sqref="E411:E435">
    <cfRule type="cellIs" dxfId="592" priority="128" operator="between">
      <formula>59</formula>
      <formula>1</formula>
    </cfRule>
  </conditionalFormatting>
  <conditionalFormatting sqref="E438:E462">
    <cfRule type="cellIs" dxfId="591" priority="127" operator="between">
      <formula>59</formula>
      <formula>1</formula>
    </cfRule>
  </conditionalFormatting>
  <conditionalFormatting sqref="E465:E489">
    <cfRule type="cellIs" dxfId="590" priority="126" operator="between">
      <formula>59</formula>
      <formula>1</formula>
    </cfRule>
  </conditionalFormatting>
  <conditionalFormatting sqref="E492:E516">
    <cfRule type="cellIs" dxfId="589" priority="125" operator="between">
      <formula>59</formula>
      <formula>1</formula>
    </cfRule>
  </conditionalFormatting>
  <conditionalFormatting sqref="E519:E543">
    <cfRule type="cellIs" dxfId="588" priority="124" operator="between">
      <formula>59</formula>
      <formula>1</formula>
    </cfRule>
  </conditionalFormatting>
  <conditionalFormatting sqref="E546:E570">
    <cfRule type="cellIs" dxfId="587" priority="123" operator="between">
      <formula>59</formula>
      <formula>1</formula>
    </cfRule>
  </conditionalFormatting>
  <conditionalFormatting sqref="E573:E597">
    <cfRule type="cellIs" dxfId="586" priority="122" operator="between">
      <formula>59</formula>
      <formula>1</formula>
    </cfRule>
  </conditionalFormatting>
  <conditionalFormatting sqref="E600:E624">
    <cfRule type="cellIs" dxfId="585" priority="121" operator="between">
      <formula>59</formula>
      <formula>1</formula>
    </cfRule>
  </conditionalFormatting>
  <conditionalFormatting sqref="E627:E651">
    <cfRule type="cellIs" dxfId="584" priority="120" operator="between">
      <formula>59</formula>
      <formula>1</formula>
    </cfRule>
  </conditionalFormatting>
  <conditionalFormatting sqref="E654:E678">
    <cfRule type="cellIs" dxfId="583" priority="119" operator="between">
      <formula>59</formula>
      <formula>1</formula>
    </cfRule>
  </conditionalFormatting>
  <conditionalFormatting sqref="E681:E705">
    <cfRule type="cellIs" dxfId="582" priority="118" operator="between">
      <formula>59</formula>
      <formula>1</formula>
    </cfRule>
  </conditionalFormatting>
  <conditionalFormatting sqref="E708:E732">
    <cfRule type="cellIs" dxfId="581" priority="117" operator="between">
      <formula>59</formula>
      <formula>1</formula>
    </cfRule>
  </conditionalFormatting>
  <conditionalFormatting sqref="E735:E759">
    <cfRule type="cellIs" dxfId="580" priority="116" operator="between">
      <formula>59</formula>
      <formula>1</formula>
    </cfRule>
  </conditionalFormatting>
  <conditionalFormatting sqref="E762:E786">
    <cfRule type="cellIs" dxfId="579" priority="115" operator="between">
      <formula>59</formula>
      <formula>1</formula>
    </cfRule>
  </conditionalFormatting>
  <conditionalFormatting sqref="E789:E813">
    <cfRule type="cellIs" dxfId="578" priority="114" operator="between">
      <formula>59</formula>
      <formula>1</formula>
    </cfRule>
  </conditionalFormatting>
  <conditionalFormatting sqref="D15">
    <cfRule type="cellIs" dxfId="577" priority="106" operator="equal">
      <formula>0</formula>
    </cfRule>
  </conditionalFormatting>
  <conditionalFormatting sqref="D17">
    <cfRule type="cellIs" dxfId="576" priority="105" operator="equal">
      <formula>0</formula>
    </cfRule>
  </conditionalFormatting>
  <conditionalFormatting sqref="D19">
    <cfRule type="cellIs" dxfId="575" priority="104" operator="equal">
      <formula>0</formula>
    </cfRule>
  </conditionalFormatting>
  <conditionalFormatting sqref="T15">
    <cfRule type="cellIs" dxfId="574" priority="103" operator="equal">
      <formula>0</formula>
    </cfRule>
  </conditionalFormatting>
  <conditionalFormatting sqref="T17">
    <cfRule type="cellIs" dxfId="573" priority="102" operator="equal">
      <formula>0</formula>
    </cfRule>
  </conditionalFormatting>
  <conditionalFormatting sqref="T19">
    <cfRule type="cellIs" dxfId="572" priority="101" operator="equal">
      <formula>0</formula>
    </cfRule>
  </conditionalFormatting>
  <conditionalFormatting sqref="D13:D14">
    <cfRule type="cellIs" dxfId="571" priority="73" operator="equal">
      <formula>0</formula>
    </cfRule>
  </conditionalFormatting>
  <conditionalFormatting sqref="F13:F14">
    <cfRule type="cellIs" dxfId="570" priority="74" stopIfTrue="1" operator="greaterThanOrEqual">
      <formula>$F$6</formula>
    </cfRule>
  </conditionalFormatting>
  <conditionalFormatting sqref="G13:G14">
    <cfRule type="cellIs" dxfId="569" priority="75" stopIfTrue="1" operator="greaterThanOrEqual">
      <formula>$G$6</formula>
    </cfRule>
  </conditionalFormatting>
  <conditionalFormatting sqref="H13:H14">
    <cfRule type="cellIs" dxfId="568" priority="76" stopIfTrue="1" operator="greaterThanOrEqual">
      <formula>$H$6</formula>
    </cfRule>
  </conditionalFormatting>
  <conditionalFormatting sqref="I13:I14">
    <cfRule type="cellIs" dxfId="567" priority="77" stopIfTrue="1" operator="greaterThanOrEqual">
      <formula>$I$6</formula>
    </cfRule>
  </conditionalFormatting>
  <conditionalFormatting sqref="J13:J14">
    <cfRule type="cellIs" dxfId="566" priority="78" stopIfTrue="1" operator="greaterThanOrEqual">
      <formula>$J$6</formula>
    </cfRule>
  </conditionalFormatting>
  <conditionalFormatting sqref="K13:K14">
    <cfRule type="cellIs" dxfId="565" priority="79" stopIfTrue="1" operator="greaterThanOrEqual">
      <formula>$K$6</formula>
    </cfRule>
  </conditionalFormatting>
  <conditionalFormatting sqref="L13:L14">
    <cfRule type="cellIs" dxfId="564" priority="80" stopIfTrue="1" operator="greaterThanOrEqual">
      <formula>$L$6</formula>
    </cfRule>
  </conditionalFormatting>
  <conditionalFormatting sqref="M13:M14">
    <cfRule type="cellIs" dxfId="563" priority="81" stopIfTrue="1" operator="greaterThanOrEqual">
      <formula>$M$6</formula>
    </cfRule>
  </conditionalFormatting>
  <conditionalFormatting sqref="N13:N14">
    <cfRule type="cellIs" dxfId="562" priority="82" stopIfTrue="1" operator="greaterThanOrEqual">
      <formula>$N$6</formula>
    </cfRule>
  </conditionalFormatting>
  <conditionalFormatting sqref="E13:E14">
    <cfRule type="cellIs" dxfId="561" priority="72" operator="between">
      <formula>59</formula>
      <formula>1</formula>
    </cfRule>
  </conditionalFormatting>
  <conditionalFormatting sqref="C13:C14">
    <cfRule type="cellIs" dxfId="560" priority="71" operator="equal">
      <formula>0</formula>
    </cfRule>
  </conditionalFormatting>
  <conditionalFormatting sqref="D38">
    <cfRule type="cellIs" dxfId="559" priority="61" operator="equal">
      <formula>0</formula>
    </cfRule>
  </conditionalFormatting>
  <conditionalFormatting sqref="F38">
    <cfRule type="cellIs" dxfId="558" priority="62" stopIfTrue="1" operator="greaterThanOrEqual">
      <formula>$F$6</formula>
    </cfRule>
  </conditionalFormatting>
  <conditionalFormatting sqref="G38">
    <cfRule type="cellIs" dxfId="557" priority="63" stopIfTrue="1" operator="greaterThanOrEqual">
      <formula>$G$6</formula>
    </cfRule>
  </conditionalFormatting>
  <conditionalFormatting sqref="H38">
    <cfRule type="cellIs" dxfId="556" priority="64" stopIfTrue="1" operator="greaterThanOrEqual">
      <formula>$H$6</formula>
    </cfRule>
  </conditionalFormatting>
  <conditionalFormatting sqref="I38">
    <cfRule type="cellIs" dxfId="555" priority="65" stopIfTrue="1" operator="greaterThanOrEqual">
      <formula>$I$6</formula>
    </cfRule>
  </conditionalFormatting>
  <conditionalFormatting sqref="J38">
    <cfRule type="cellIs" dxfId="554" priority="66" stopIfTrue="1" operator="greaterThanOrEqual">
      <formula>$J$6</formula>
    </cfRule>
  </conditionalFormatting>
  <conditionalFormatting sqref="K38">
    <cfRule type="cellIs" dxfId="553" priority="67" stopIfTrue="1" operator="greaterThanOrEqual">
      <formula>$K$6</formula>
    </cfRule>
  </conditionalFormatting>
  <conditionalFormatting sqref="L38">
    <cfRule type="cellIs" dxfId="552" priority="68" stopIfTrue="1" operator="greaterThanOrEqual">
      <formula>$L$6</formula>
    </cfRule>
  </conditionalFormatting>
  <conditionalFormatting sqref="M38">
    <cfRule type="cellIs" dxfId="551" priority="69" stopIfTrue="1" operator="greaterThanOrEqual">
      <formula>$M$6</formula>
    </cfRule>
  </conditionalFormatting>
  <conditionalFormatting sqref="N38">
    <cfRule type="cellIs" dxfId="550" priority="70" stopIfTrue="1" operator="greaterThanOrEqual">
      <formula>$N$6</formula>
    </cfRule>
  </conditionalFormatting>
  <conditionalFormatting sqref="E38">
    <cfRule type="cellIs" dxfId="549" priority="60" operator="between">
      <formula>59</formula>
      <formula>1</formula>
    </cfRule>
  </conditionalFormatting>
  <conditionalFormatting sqref="D63">
    <cfRule type="cellIs" dxfId="548" priority="49" operator="equal">
      <formula>0</formula>
    </cfRule>
  </conditionalFormatting>
  <conditionalFormatting sqref="F63">
    <cfRule type="cellIs" dxfId="547" priority="50" stopIfTrue="1" operator="greaterThanOrEqual">
      <formula>$F$6</formula>
    </cfRule>
  </conditionalFormatting>
  <conditionalFormatting sqref="G63">
    <cfRule type="cellIs" dxfId="546" priority="51" stopIfTrue="1" operator="greaterThanOrEqual">
      <formula>$G$6</formula>
    </cfRule>
  </conditionalFormatting>
  <conditionalFormatting sqref="H63">
    <cfRule type="cellIs" dxfId="545" priority="52" stopIfTrue="1" operator="greaterThanOrEqual">
      <formula>$H$6</formula>
    </cfRule>
  </conditionalFormatting>
  <conditionalFormatting sqref="I63">
    <cfRule type="cellIs" dxfId="544" priority="53" stopIfTrue="1" operator="greaterThanOrEqual">
      <formula>$I$6</formula>
    </cfRule>
  </conditionalFormatting>
  <conditionalFormatting sqref="J63">
    <cfRule type="cellIs" dxfId="543" priority="54" stopIfTrue="1" operator="greaterThanOrEqual">
      <formula>$J$6</formula>
    </cfRule>
  </conditionalFormatting>
  <conditionalFormatting sqref="K63">
    <cfRule type="cellIs" dxfId="542" priority="55" stopIfTrue="1" operator="greaterThanOrEqual">
      <formula>$K$6</formula>
    </cfRule>
  </conditionalFormatting>
  <conditionalFormatting sqref="L63">
    <cfRule type="cellIs" dxfId="541" priority="56" stopIfTrue="1" operator="greaterThanOrEqual">
      <formula>$L$6</formula>
    </cfRule>
  </conditionalFormatting>
  <conditionalFormatting sqref="M63">
    <cfRule type="cellIs" dxfId="540" priority="57" stopIfTrue="1" operator="greaterThanOrEqual">
      <formula>$M$6</formula>
    </cfRule>
  </conditionalFormatting>
  <conditionalFormatting sqref="N63">
    <cfRule type="cellIs" dxfId="539" priority="58" stopIfTrue="1" operator="greaterThanOrEqual">
      <formula>$N$6</formula>
    </cfRule>
  </conditionalFormatting>
  <conditionalFormatting sqref="E63">
    <cfRule type="cellIs" dxfId="538" priority="48" operator="between">
      <formula>59</formula>
      <formula>1</formula>
    </cfRule>
  </conditionalFormatting>
  <conditionalFormatting sqref="C63:C64">
    <cfRule type="cellIs" dxfId="537" priority="47" operator="equal">
      <formula>0</formula>
    </cfRule>
  </conditionalFormatting>
  <conditionalFormatting sqref="D88">
    <cfRule type="cellIs" dxfId="536" priority="37" operator="equal">
      <formula>0</formula>
    </cfRule>
  </conditionalFormatting>
  <conditionalFormatting sqref="F88">
    <cfRule type="cellIs" dxfId="535" priority="38" stopIfTrue="1" operator="greaterThanOrEqual">
      <formula>$F$6</formula>
    </cfRule>
  </conditionalFormatting>
  <conditionalFormatting sqref="G88">
    <cfRule type="cellIs" dxfId="534" priority="39" stopIfTrue="1" operator="greaterThanOrEqual">
      <formula>$G$6</formula>
    </cfRule>
  </conditionalFormatting>
  <conditionalFormatting sqref="H88">
    <cfRule type="cellIs" dxfId="533" priority="40" stopIfTrue="1" operator="greaterThanOrEqual">
      <formula>$H$6</formula>
    </cfRule>
  </conditionalFormatting>
  <conditionalFormatting sqref="I88">
    <cfRule type="cellIs" dxfId="532" priority="41" stopIfTrue="1" operator="greaterThanOrEqual">
      <formula>$I$6</formula>
    </cfRule>
  </conditionalFormatting>
  <conditionalFormatting sqref="J88">
    <cfRule type="cellIs" dxfId="531" priority="42" stopIfTrue="1" operator="greaterThanOrEqual">
      <formula>$J$6</formula>
    </cfRule>
  </conditionalFormatting>
  <conditionalFormatting sqref="K88">
    <cfRule type="cellIs" dxfId="530" priority="43" stopIfTrue="1" operator="greaterThanOrEqual">
      <formula>$K$6</formula>
    </cfRule>
  </conditionalFormatting>
  <conditionalFormatting sqref="L88">
    <cfRule type="cellIs" dxfId="529" priority="44" stopIfTrue="1" operator="greaterThanOrEqual">
      <formula>$L$6</formula>
    </cfRule>
  </conditionalFormatting>
  <conditionalFormatting sqref="M88">
    <cfRule type="cellIs" dxfId="528" priority="45" stopIfTrue="1" operator="greaterThanOrEqual">
      <formula>$M$6</formula>
    </cfRule>
  </conditionalFormatting>
  <conditionalFormatting sqref="N88">
    <cfRule type="cellIs" dxfId="527" priority="46" stopIfTrue="1" operator="greaterThanOrEqual">
      <formula>$N$6</formula>
    </cfRule>
  </conditionalFormatting>
  <conditionalFormatting sqref="E88">
    <cfRule type="cellIs" dxfId="526" priority="36" operator="between">
      <formula>59</formula>
      <formula>1</formula>
    </cfRule>
  </conditionalFormatting>
  <conditionalFormatting sqref="C88">
    <cfRule type="cellIs" dxfId="525" priority="35" operator="equal">
      <formula>0</formula>
    </cfRule>
  </conditionalFormatting>
  <conditionalFormatting sqref="D114">
    <cfRule type="cellIs" dxfId="524" priority="25" operator="equal">
      <formula>0</formula>
    </cfRule>
  </conditionalFormatting>
  <conditionalFormatting sqref="F114">
    <cfRule type="cellIs" dxfId="523" priority="26" stopIfTrue="1" operator="greaterThanOrEqual">
      <formula>$F$6</formula>
    </cfRule>
  </conditionalFormatting>
  <conditionalFormatting sqref="G114">
    <cfRule type="cellIs" dxfId="522" priority="27" stopIfTrue="1" operator="greaterThanOrEqual">
      <formula>$G$6</formula>
    </cfRule>
  </conditionalFormatting>
  <conditionalFormatting sqref="H114">
    <cfRule type="cellIs" dxfId="521" priority="28" stopIfTrue="1" operator="greaterThanOrEqual">
      <formula>$H$6</formula>
    </cfRule>
  </conditionalFormatting>
  <conditionalFormatting sqref="I114">
    <cfRule type="cellIs" dxfId="520" priority="29" stopIfTrue="1" operator="greaterThanOrEqual">
      <formula>$I$6</formula>
    </cfRule>
  </conditionalFormatting>
  <conditionalFormatting sqref="J114">
    <cfRule type="cellIs" dxfId="519" priority="30" stopIfTrue="1" operator="greaterThanOrEqual">
      <formula>$J$6</formula>
    </cfRule>
  </conditionalFormatting>
  <conditionalFormatting sqref="K114">
    <cfRule type="cellIs" dxfId="518" priority="31" stopIfTrue="1" operator="greaterThanOrEqual">
      <formula>$K$6</formula>
    </cfRule>
  </conditionalFormatting>
  <conditionalFormatting sqref="L114">
    <cfRule type="cellIs" dxfId="517" priority="32" stopIfTrue="1" operator="greaterThanOrEqual">
      <formula>$L$6</formula>
    </cfRule>
  </conditionalFormatting>
  <conditionalFormatting sqref="M114">
    <cfRule type="cellIs" dxfId="516" priority="33" stopIfTrue="1" operator="greaterThanOrEqual">
      <formula>$M$6</formula>
    </cfRule>
  </conditionalFormatting>
  <conditionalFormatting sqref="N114">
    <cfRule type="cellIs" dxfId="515" priority="34" stopIfTrue="1" operator="greaterThanOrEqual">
      <formula>$N$6</formula>
    </cfRule>
  </conditionalFormatting>
  <conditionalFormatting sqref="E114">
    <cfRule type="cellIs" dxfId="514" priority="24" operator="between">
      <formula>59</formula>
      <formula>1</formula>
    </cfRule>
  </conditionalFormatting>
  <conditionalFormatting sqref="C114">
    <cfRule type="cellIs" dxfId="513" priority="23" operator="equal">
      <formula>0</formula>
    </cfRule>
  </conditionalFormatting>
  <conditionalFormatting sqref="T13:T14">
    <cfRule type="cellIs" dxfId="512" priority="21" operator="equal">
      <formula>0</formula>
    </cfRule>
  </conditionalFormatting>
  <conditionalFormatting sqref="V13:AD14">
    <cfRule type="cellIs" dxfId="511" priority="22" stopIfTrue="1" operator="greaterThanOrEqual">
      <formula>V$6</formula>
    </cfRule>
  </conditionalFormatting>
  <conditionalFormatting sqref="U13:U14">
    <cfRule type="cellIs" dxfId="510" priority="20" operator="between">
      <formula>59</formula>
      <formula>1</formula>
    </cfRule>
  </conditionalFormatting>
  <conditionalFormatting sqref="S13:S14">
    <cfRule type="cellIs" dxfId="509" priority="19" operator="equal">
      <formula>0</formula>
    </cfRule>
  </conditionalFormatting>
  <conditionalFormatting sqref="T38">
    <cfRule type="cellIs" dxfId="508" priority="17" operator="equal">
      <formula>0</formula>
    </cfRule>
  </conditionalFormatting>
  <conditionalFormatting sqref="V38:AD38">
    <cfRule type="cellIs" dxfId="507" priority="18" stopIfTrue="1" operator="greaterThanOrEqual">
      <formula>V$6</formula>
    </cfRule>
  </conditionalFormatting>
  <conditionalFormatting sqref="U38">
    <cfRule type="cellIs" dxfId="506" priority="16" operator="between">
      <formula>59</formula>
      <formula>1</formula>
    </cfRule>
  </conditionalFormatting>
  <conditionalFormatting sqref="T63">
    <cfRule type="cellIs" dxfId="505" priority="13" operator="equal">
      <formula>0</formula>
    </cfRule>
  </conditionalFormatting>
  <conditionalFormatting sqref="V63:AD63">
    <cfRule type="cellIs" dxfId="504" priority="14" stopIfTrue="1" operator="greaterThanOrEqual">
      <formula>V$6</formula>
    </cfRule>
  </conditionalFormatting>
  <conditionalFormatting sqref="U63">
    <cfRule type="cellIs" dxfId="503" priority="12" operator="between">
      <formula>59</formula>
      <formula>1</formula>
    </cfRule>
  </conditionalFormatting>
  <conditionalFormatting sqref="S63:S64">
    <cfRule type="cellIs" dxfId="502" priority="11" operator="equal">
      <formula>0</formula>
    </cfRule>
  </conditionalFormatting>
  <conditionalFormatting sqref="T88">
    <cfRule type="cellIs" dxfId="501" priority="9" operator="equal">
      <formula>0</formula>
    </cfRule>
  </conditionalFormatting>
  <conditionalFormatting sqref="V88:AD88">
    <cfRule type="cellIs" dxfId="500" priority="10" stopIfTrue="1" operator="greaterThanOrEqual">
      <formula>V$6</formula>
    </cfRule>
  </conditionalFormatting>
  <conditionalFormatting sqref="U88">
    <cfRule type="cellIs" dxfId="499" priority="8" operator="between">
      <formula>59</formula>
      <formula>1</formula>
    </cfRule>
  </conditionalFormatting>
  <conditionalFormatting sqref="S88">
    <cfRule type="cellIs" dxfId="498" priority="7" operator="equal">
      <formula>0</formula>
    </cfRule>
  </conditionalFormatting>
  <conditionalFormatting sqref="T114">
    <cfRule type="cellIs" dxfId="497" priority="5" operator="equal">
      <formula>0</formula>
    </cfRule>
  </conditionalFormatting>
  <conditionalFormatting sqref="V114:AD114">
    <cfRule type="cellIs" dxfId="496" priority="6" stopIfTrue="1" operator="greaterThanOrEqual">
      <formula>V$6</formula>
    </cfRule>
  </conditionalFormatting>
  <conditionalFormatting sqref="U114">
    <cfRule type="cellIs" dxfId="495" priority="4" operator="between">
      <formula>59</formula>
      <formula>1</formula>
    </cfRule>
  </conditionalFormatting>
  <conditionalFormatting sqref="S114">
    <cfRule type="cellIs" dxfId="494" priority="3" operator="equal">
      <formula>0</formula>
    </cfRule>
  </conditionalFormatting>
  <conditionalFormatting sqref="C38:C39">
    <cfRule type="cellIs" dxfId="493" priority="2" operator="equal">
      <formula>0</formula>
    </cfRule>
  </conditionalFormatting>
  <conditionalFormatting sqref="S38:S39">
    <cfRule type="cellIs" dxfId="492" priority="1" operator="equal">
      <formula>0</formula>
    </cfRule>
  </conditionalFormatting>
  <dataValidations count="2">
    <dataValidation type="list" allowBlank="1" showInputMessage="1" showErrorMessage="1" sqref="B11 B113 B139 B166 B193 B220 B247 B274 B301 B328 B355 B382 B409 B436 B463 B490 B517 B544 B571 B598 B625 B652 B679 B706 B733 B760 B787">
      <formula1>НасПункт</formula1>
    </dataValidation>
    <dataValidation type="list" allowBlank="1" showInputMessage="1" showErrorMessage="1" sqref="F5:P5 V5:AF5">
      <formula1>ПоказателиГВС</formula1>
    </dataValidation>
  </dataValidations>
  <pageMargins left="0.7" right="0.7" top="0.75" bottom="0.75" header="0.3" footer="0.3"/>
  <pageSetup paperSize="9" scale="2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  <outlinePr summaryBelow="0" summaryRight="0"/>
    <pageSetUpPr fitToPage="1"/>
  </sheetPr>
  <dimension ref="A1:AH816"/>
  <sheetViews>
    <sheetView zoomScale="80" zoomScaleNormal="80" workbookViewId="0">
      <pane xSplit="2" ySplit="8" topLeftCell="D9" activePane="bottomRight" state="frozen"/>
      <selection pane="topRight" activeCell="C1" sqref="C1"/>
      <selection pane="bottomLeft" activeCell="A11" sqref="A11"/>
      <selection pane="bottomRight" activeCell="D1" sqref="D1:D4"/>
    </sheetView>
  </sheetViews>
  <sheetFormatPr defaultRowHeight="15" outlineLevelRow="1" outlineLevelCol="1" x14ac:dyDescent="0.25"/>
  <cols>
    <col min="1" max="1" width="3.85546875" customWidth="1"/>
    <col min="2" max="3" width="21.7109375" customWidth="1"/>
    <col min="4" max="4" width="10.7109375" customWidth="1"/>
    <col min="5" max="5" width="12.7109375" customWidth="1"/>
    <col min="6" max="7" width="9.7109375" customWidth="1" outlineLevel="1"/>
    <col min="8" max="8" width="10.28515625" customWidth="1" outlineLevel="1"/>
    <col min="9" max="13" width="9.7109375" customWidth="1" outlineLevel="1"/>
    <col min="14" max="14" width="12.42578125" customWidth="1" outlineLevel="1"/>
    <col min="15" max="16" width="9.7109375" customWidth="1" outlineLevel="1"/>
    <col min="17" max="18" width="7.7109375" customWidth="1"/>
    <col min="19" max="19" width="33" customWidth="1"/>
    <col min="20" max="20" width="10.7109375" customWidth="1"/>
    <col min="21" max="21" width="12.7109375" customWidth="1"/>
    <col min="22" max="23" width="9.7109375" customWidth="1" outlineLevel="1"/>
    <col min="24" max="24" width="10.28515625" customWidth="1" outlineLevel="1"/>
    <col min="25" max="29" width="9.7109375" customWidth="1" outlineLevel="1"/>
    <col min="30" max="30" width="11.7109375" customWidth="1" outlineLevel="1"/>
    <col min="31" max="32" width="9.7109375" customWidth="1" outlineLevel="1"/>
    <col min="33" max="34" width="7.7109375" customWidth="1"/>
  </cols>
  <sheetData>
    <row r="1" spans="1:34" ht="18" customHeight="1" x14ac:dyDescent="0.25">
      <c r="A1" s="16"/>
      <c r="B1" s="18" t="str">
        <f>"Сводная таблица результатов исследований качества горячей воды в закрытой системе горячего водоснабжения за 4 квартал "&amp;НАЧАЛО!$F$6&amp;" года"</f>
        <v>Сводная таблица результатов исследований качества горячей воды в закрытой системе горячего водоснабжения за 4 квартал 2019 года</v>
      </c>
      <c r="C1" s="16"/>
      <c r="D1" s="17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ht="18" customHeight="1" x14ac:dyDescent="0.25">
      <c r="A2" s="16"/>
      <c r="B2" s="18" t="str">
        <f>НАЧАЛО!F2</f>
        <v>Удорский филиал АО "Коми тепловая компания"</v>
      </c>
      <c r="C2" s="16"/>
      <c r="D2" s="17"/>
      <c r="E2" s="16"/>
      <c r="F2" s="16"/>
      <c r="G2" s="16"/>
      <c r="H2" s="17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4" ht="27" customHeight="1" x14ac:dyDescent="0.25">
      <c r="A3" s="19"/>
      <c r="B3" s="130" t="s">
        <v>41</v>
      </c>
      <c r="C3" s="129" t="s">
        <v>86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 t="s">
        <v>87</v>
      </c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</row>
    <row r="4" spans="1:34" ht="27" customHeight="1" x14ac:dyDescent="0.25">
      <c r="A4" s="19"/>
      <c r="B4" s="131"/>
      <c r="C4" s="130" t="s">
        <v>44</v>
      </c>
      <c r="D4" s="130" t="s">
        <v>43</v>
      </c>
      <c r="E4" s="126" t="s">
        <v>63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36" t="s">
        <v>45</v>
      </c>
      <c r="R4" s="136"/>
      <c r="S4" s="130" t="s">
        <v>56</v>
      </c>
      <c r="T4" s="130" t="s">
        <v>43</v>
      </c>
      <c r="U4" s="126" t="s">
        <v>63</v>
      </c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36" t="s">
        <v>45</v>
      </c>
      <c r="AH4" s="136"/>
    </row>
    <row r="5" spans="1:34" ht="24" customHeight="1" x14ac:dyDescent="0.25">
      <c r="A5" s="20"/>
      <c r="B5" s="131"/>
      <c r="C5" s="131"/>
      <c r="D5" s="131"/>
      <c r="E5" s="78" t="s">
        <v>70</v>
      </c>
      <c r="F5" s="80" t="s">
        <v>99</v>
      </c>
      <c r="G5" s="80" t="s">
        <v>100</v>
      </c>
      <c r="H5" s="80" t="s">
        <v>1</v>
      </c>
      <c r="I5" s="80" t="s">
        <v>0</v>
      </c>
      <c r="J5" s="80" t="s">
        <v>62</v>
      </c>
      <c r="K5" s="80" t="s">
        <v>2</v>
      </c>
      <c r="L5" s="80" t="s">
        <v>3</v>
      </c>
      <c r="M5" s="80" t="s">
        <v>65</v>
      </c>
      <c r="N5" s="80" t="s">
        <v>67</v>
      </c>
      <c r="O5" s="80"/>
      <c r="P5" s="80"/>
      <c r="Q5" s="136" t="s">
        <v>92</v>
      </c>
      <c r="R5" s="136" t="s">
        <v>94</v>
      </c>
      <c r="S5" s="131"/>
      <c r="T5" s="131"/>
      <c r="U5" s="78" t="s">
        <v>70</v>
      </c>
      <c r="V5" s="80" t="s">
        <v>99</v>
      </c>
      <c r="W5" s="80" t="s">
        <v>100</v>
      </c>
      <c r="X5" s="80" t="s">
        <v>1</v>
      </c>
      <c r="Y5" s="80" t="s">
        <v>0</v>
      </c>
      <c r="Z5" s="80" t="s">
        <v>62</v>
      </c>
      <c r="AA5" s="80" t="s">
        <v>2</v>
      </c>
      <c r="AB5" s="80" t="s">
        <v>3</v>
      </c>
      <c r="AC5" s="80" t="s">
        <v>65</v>
      </c>
      <c r="AD5" s="80" t="s">
        <v>67</v>
      </c>
      <c r="AE5" s="80"/>
      <c r="AF5" s="80"/>
      <c r="AG5" s="136" t="s">
        <v>92</v>
      </c>
      <c r="AH5" s="136" t="s">
        <v>94</v>
      </c>
    </row>
    <row r="6" spans="1:34" ht="15" customHeight="1" x14ac:dyDescent="0.25">
      <c r="A6" s="21"/>
      <c r="B6" s="131"/>
      <c r="C6" s="131"/>
      <c r="D6" s="131"/>
      <c r="E6" s="81">
        <v>60</v>
      </c>
      <c r="F6" s="81">
        <f>IF(F5=0,"",VLOOKUP(F5,НАЧАЛО!$C$125:$E$175,MATCH(НАЧАЛО!$E$123,НАЧАЛО!$C$123:$E$123,0),0))</f>
        <v>2</v>
      </c>
      <c r="G6" s="81">
        <f>IF(G5=0,"",VLOOKUP(G5,НАЧАЛО!$C$125:$E$175,MATCH(НАЧАЛО!$E$123,НАЧАЛО!$C$123:$E$123,0),0))</f>
        <v>2</v>
      </c>
      <c r="H6" s="81">
        <f>IF(H5=0,"",VLOOKUP(H5,НАЧАЛО!$C$125:$E$175,MATCH(НАЧАЛО!$E$123,НАЧАЛО!$C$123:$E$123,0),0))</f>
        <v>20</v>
      </c>
      <c r="I6" s="81">
        <f>IF(I5=0,"",VLOOKUP(I5,НАЧАЛО!$C$125:$E$175,MATCH(НАЧАЛО!$E$123,НАЧАЛО!$C$123:$E$123,0),0))</f>
        <v>1.5</v>
      </c>
      <c r="J6" s="81">
        <f>IF(J5=0,"",VLOOKUP(J5,НАЧАЛО!$C$125:$E$175,MATCH(НАЧАЛО!$E$123,НАЧАЛО!$C$123:$E$123,0),0))</f>
        <v>9</v>
      </c>
      <c r="K6" s="81">
        <f>IF(K5=0,"",VLOOKUP(K5,НАЧАЛО!$C$125:$E$175,MATCH(НАЧАЛО!$E$123,НАЧАЛО!$C$123:$E$123,0),0))</f>
        <v>0.3</v>
      </c>
      <c r="L6" s="81">
        <f>IF(L5=0,"",VLOOKUP(L5,НАЧАЛО!$C$125:$E$175,MATCH(НАЧАЛО!$E$123,НАЧАЛО!$C$123:$E$123,0),0))</f>
        <v>0.1</v>
      </c>
      <c r="M6" s="81">
        <f>IF(M5=0,"",VLOOKUP(M5,НАЧАЛО!$C$125:$E$175,MATCH(НАЧАЛО!$E$123,НАЧАЛО!$C$123:$E$123,0),0))</f>
        <v>5</v>
      </c>
      <c r="N6" s="81">
        <f>IF(N5=0,"",VLOOKUP(N5,НАЧАЛО!$C$125:$E$175,MATCH(НАЧАЛО!$E$123,НАЧАЛО!$C$123:$E$123,0),0))</f>
        <v>3.0000000000000001E-3</v>
      </c>
      <c r="O6" s="81" t="str">
        <f>IF(O5=0,"",VLOOKUP(O5,НАЧАЛО!$C$125:$E$175,MATCH(НАЧАЛО!$E$123,НАЧАЛО!$C$123:$E$123,0),0))</f>
        <v/>
      </c>
      <c r="P6" s="81" t="str">
        <f>IF(P5=0,"",VLOOKUP(P5,НАЧАЛО!$C$125:$E$175,MATCH(НАЧАЛО!$E$123,НАЧАЛО!$C$123:$E$123,0),0))</f>
        <v/>
      </c>
      <c r="Q6" s="136"/>
      <c r="R6" s="136"/>
      <c r="S6" s="131"/>
      <c r="T6" s="131"/>
      <c r="U6" s="81">
        <v>60</v>
      </c>
      <c r="V6" s="81">
        <f>IF(V5=0,"",VLOOKUP(V5,НАЧАЛО!$C$125:$E$175,MATCH(НАЧАЛО!$E$123,НАЧАЛО!$C$123:$E$123,0),0))</f>
        <v>2</v>
      </c>
      <c r="W6" s="81">
        <f>IF(W5=0,"",VLOOKUP(W5,НАЧАЛО!$C$125:$E$175,MATCH(НАЧАЛО!$E$123,НАЧАЛО!$C$123:$E$123,0),0))</f>
        <v>2</v>
      </c>
      <c r="X6" s="81">
        <f>IF(X5=0,"",VLOOKUP(X5,НАЧАЛО!$C$125:$E$175,MATCH(НАЧАЛО!$E$123,НАЧАЛО!$C$123:$E$123,0),0))</f>
        <v>20</v>
      </c>
      <c r="Y6" s="81">
        <f>IF(Y5=0,"",VLOOKUP(Y5,НАЧАЛО!$C$125:$E$175,MATCH(НАЧАЛО!$E$123,НАЧАЛО!$C$123:$E$123,0),0))</f>
        <v>1.5</v>
      </c>
      <c r="Z6" s="81">
        <f>IF(Z5=0,"",VLOOKUP(Z5,НАЧАЛО!$C$125:$E$175,MATCH(НАЧАЛО!$E$123,НАЧАЛО!$C$123:$E$123,0),0))</f>
        <v>9</v>
      </c>
      <c r="AA6" s="81">
        <f>IF(AA5=0,"",VLOOKUP(AA5,НАЧАЛО!$C$125:$E$175,MATCH(НАЧАЛО!$E$123,НАЧАЛО!$C$123:$E$123,0),0))</f>
        <v>0.3</v>
      </c>
      <c r="AB6" s="81">
        <f>IF(AB5=0,"",VLOOKUP(AB5,НАЧАЛО!$C$125:$E$175,MATCH(НАЧАЛО!$E$123,НАЧАЛО!$C$123:$E$123,0),0))</f>
        <v>0.1</v>
      </c>
      <c r="AC6" s="81">
        <f>IF(AC5=0,"",VLOOKUP(AC5,НАЧАЛО!$C$125:$E$175,MATCH(НАЧАЛО!$E$123,НАЧАЛО!$C$123:$E$123,0),0))</f>
        <v>5</v>
      </c>
      <c r="AD6" s="81">
        <f>IF(AD5=0,"",VLOOKUP(AD5,НАЧАЛО!$C$125:$E$175,MATCH(НАЧАЛО!$E$123,НАЧАЛО!$C$123:$E$123,0),0))</f>
        <v>3.0000000000000001E-3</v>
      </c>
      <c r="AE6" s="81" t="str">
        <f>IF(AE5=0,"",VLOOKUP(AE5,НАЧАЛО!$C$125:$E$175,MATCH(НАЧАЛО!$E$123,НАЧАЛО!$C$123:$E$123,0),0))</f>
        <v/>
      </c>
      <c r="AF6" s="81" t="str">
        <f>IF(AF5=0,"",VLOOKUP(AF5,НАЧАЛО!$C$125:$E$175,MATCH(НАЧАЛО!$E$123,НАЧАЛО!$C$123:$E$123,0),0))</f>
        <v/>
      </c>
      <c r="AG6" s="136"/>
      <c r="AH6" s="136"/>
    </row>
    <row r="7" spans="1:34" ht="15" customHeight="1" x14ac:dyDescent="0.25">
      <c r="A7" s="21"/>
      <c r="B7" s="132"/>
      <c r="C7" s="132"/>
      <c r="D7" s="132"/>
      <c r="E7" s="79" t="s">
        <v>55</v>
      </c>
      <c r="F7" s="79" t="str">
        <f>IF(F5=0,"",VLOOKUP(F5,НАЧАЛО!$C$125:$E$175,MATCH(НАЧАЛО!$D$123,НАЧАЛО!$C$123:$E$123,0),0))</f>
        <v>балла</v>
      </c>
      <c r="G7" s="79" t="str">
        <f>IF(G5=0,"",VLOOKUP(G5,НАЧАЛО!$C$125:$E$175,MATCH(НАЧАЛО!$D$123,НАЧАЛО!$C$123:$E$123,0),0))</f>
        <v>балла</v>
      </c>
      <c r="H7" s="79" t="str">
        <f>IF(H5=0,"",VLOOKUP(H5,НАЧАЛО!$C$125:$E$175,MATCH(НАЧАЛО!$D$123,НАЧАЛО!$C$123:$E$123,0),0))</f>
        <v>градусов</v>
      </c>
      <c r="I7" s="79" t="str">
        <f>IF(I5=0,"",VLOOKUP(I5,НАЧАЛО!$C$125:$E$175,MATCH(НАЧАЛО!$D$123,НАЧАЛО!$C$123:$E$123,0),0))</f>
        <v>мг/куб.дм</v>
      </c>
      <c r="J7" s="79" t="str">
        <f>IF(J5=0,"",VLOOKUP(J5,НАЧАЛО!$C$125:$E$175,MATCH(НАЧАЛО!$D$123,НАЧАЛО!$C$123:$E$123,0),0))</f>
        <v>единиц</v>
      </c>
      <c r="K7" s="79" t="str">
        <f>IF(K5=0,"",VLOOKUP(K5,НАЧАЛО!$C$125:$E$175,MATCH(НАЧАЛО!$D$123,НАЧАЛО!$C$123:$E$123,0),0))</f>
        <v>мг/куб.дм</v>
      </c>
      <c r="L7" s="79" t="str">
        <f>IF(L5=0,"",VLOOKUP(L5,НАЧАЛО!$C$125:$E$175,MATCH(НАЧАЛО!$D$123,НАЧАЛО!$C$123:$E$123,0),0))</f>
        <v>мг/куб.дм</v>
      </c>
      <c r="M7" s="79" t="str">
        <f>IF(M5=0,"",VLOOKUP(M5,НАЧАЛО!$C$125:$E$175,MATCH(НАЧАЛО!$D$123,НАЧАЛО!$C$123:$E$123,0),0))</f>
        <v>мг/куб.дм</v>
      </c>
      <c r="N7" s="79" t="str">
        <f>IF(N5=0,"",VLOOKUP(N5,НАЧАЛО!$C$125:$E$175,MATCH(НАЧАЛО!$D$123,НАЧАЛО!$C$123:$E$123,0),0))</f>
        <v>мг/куб.дм</v>
      </c>
      <c r="O7" s="79" t="str">
        <f>IF(O5=0,"",VLOOKUP(O5,НАЧАЛО!$C$125:$E$175,MATCH(НАЧАЛО!$D$123,НАЧАЛО!$C$123:$E$123,0),0))</f>
        <v/>
      </c>
      <c r="P7" s="79" t="str">
        <f>IF(P5=0,"",VLOOKUP(P5,НАЧАЛО!$C$125:$E$175,MATCH(НАЧАЛО!$D$123,НАЧАЛО!$C$123:$E$123,0),0))</f>
        <v/>
      </c>
      <c r="Q7" s="136"/>
      <c r="R7" s="136"/>
      <c r="S7" s="132"/>
      <c r="T7" s="132"/>
      <c r="U7" s="79" t="s">
        <v>55</v>
      </c>
      <c r="V7" s="79" t="str">
        <f>IF(V5=0,"",VLOOKUP(V5,НАЧАЛО!$C$125:$E$175,MATCH(НАЧАЛО!$D$123,НАЧАЛО!$C$123:$E$123,0),0))</f>
        <v>балла</v>
      </c>
      <c r="W7" s="79" t="str">
        <f>IF(W5=0,"",VLOOKUP(W5,НАЧАЛО!$C$125:$E$175,MATCH(НАЧАЛО!$D$123,НАЧАЛО!$C$123:$E$123,0),0))</f>
        <v>балла</v>
      </c>
      <c r="X7" s="79" t="str">
        <f>IF(X5=0,"",VLOOKUP(X5,НАЧАЛО!$C$125:$E$175,MATCH(НАЧАЛО!$D$123,НАЧАЛО!$C$123:$E$123,0),0))</f>
        <v>градусов</v>
      </c>
      <c r="Y7" s="79" t="str">
        <f>IF(Y5=0,"",VLOOKUP(Y5,НАЧАЛО!$C$125:$E$175,MATCH(НАЧАЛО!$D$123,НАЧАЛО!$C$123:$E$123,0),0))</f>
        <v>мг/куб.дм</v>
      </c>
      <c r="Z7" s="79" t="str">
        <f>IF(Z5=0,"",VLOOKUP(Z5,НАЧАЛО!$C$125:$E$175,MATCH(НАЧАЛО!$D$123,НАЧАЛО!$C$123:$E$123,0),0))</f>
        <v>единиц</v>
      </c>
      <c r="AA7" s="79" t="str">
        <f>IF(AA5=0,"",VLOOKUP(AA5,НАЧАЛО!$C$125:$E$175,MATCH(НАЧАЛО!$D$123,НАЧАЛО!$C$123:$E$123,0),0))</f>
        <v>мг/куб.дм</v>
      </c>
      <c r="AB7" s="79" t="str">
        <f>IF(AB5=0,"",VLOOKUP(AB5,НАЧАЛО!$C$125:$E$175,MATCH(НАЧАЛО!$D$123,НАЧАЛО!$C$123:$E$123,0),0))</f>
        <v>мг/куб.дм</v>
      </c>
      <c r="AC7" s="79" t="str">
        <f>IF(AC5=0,"",VLOOKUP(AC5,НАЧАЛО!$C$125:$E$175,MATCH(НАЧАЛО!$D$123,НАЧАЛО!$C$123:$E$123,0),0))</f>
        <v>мг/куб.дм</v>
      </c>
      <c r="AD7" s="79" t="str">
        <f>IF(AD5=0,"",VLOOKUP(AD5,НАЧАЛО!$C$125:$E$175,MATCH(НАЧАЛО!$D$123,НАЧАЛО!$C$123:$E$123,0),0))</f>
        <v>мг/куб.дм</v>
      </c>
      <c r="AE7" s="79" t="str">
        <f>IF(AE5=0,"",VLOOKUP(AE5,НАЧАЛО!$C$125:$E$175,MATCH(НАЧАЛО!$D$123,НАЧАЛО!$C$123:$E$123,0),0))</f>
        <v/>
      </c>
      <c r="AF7" s="79" t="str">
        <f>IF(AF5=0,"",VLOOKUP(AF5,НАЧАЛО!$C$125:$E$175,MATCH(НАЧАЛО!$D$123,НАЧАЛО!$C$123:$E$123,0),0))</f>
        <v/>
      </c>
      <c r="AG7" s="136"/>
      <c r="AH7" s="136"/>
    </row>
    <row r="8" spans="1:34" ht="15" customHeight="1" x14ac:dyDescent="0.25">
      <c r="A8" s="59"/>
      <c r="B8" s="58">
        <v>1</v>
      </c>
      <c r="C8" s="58">
        <f>B8+1</f>
        <v>2</v>
      </c>
      <c r="D8" s="58">
        <f t="shared" ref="D8:AH8" si="0">C8+1</f>
        <v>3</v>
      </c>
      <c r="E8" s="58">
        <f t="shared" si="0"/>
        <v>4</v>
      </c>
      <c r="F8" s="58">
        <f t="shared" si="0"/>
        <v>5</v>
      </c>
      <c r="G8" s="58">
        <f t="shared" si="0"/>
        <v>6</v>
      </c>
      <c r="H8" s="58">
        <f t="shared" si="0"/>
        <v>7</v>
      </c>
      <c r="I8" s="58">
        <f t="shared" si="0"/>
        <v>8</v>
      </c>
      <c r="J8" s="58">
        <f t="shared" si="0"/>
        <v>9</v>
      </c>
      <c r="K8" s="58">
        <f t="shared" si="0"/>
        <v>10</v>
      </c>
      <c r="L8" s="58">
        <f t="shared" si="0"/>
        <v>11</v>
      </c>
      <c r="M8" s="58">
        <f t="shared" si="0"/>
        <v>12</v>
      </c>
      <c r="N8" s="58">
        <f t="shared" si="0"/>
        <v>13</v>
      </c>
      <c r="O8" s="58">
        <f t="shared" si="0"/>
        <v>14</v>
      </c>
      <c r="P8" s="58">
        <f t="shared" si="0"/>
        <v>15</v>
      </c>
      <c r="Q8" s="58">
        <f t="shared" si="0"/>
        <v>16</v>
      </c>
      <c r="R8" s="58">
        <f t="shared" si="0"/>
        <v>17</v>
      </c>
      <c r="S8" s="58">
        <f t="shared" si="0"/>
        <v>18</v>
      </c>
      <c r="T8" s="58">
        <f t="shared" si="0"/>
        <v>19</v>
      </c>
      <c r="U8" s="58">
        <f t="shared" si="0"/>
        <v>20</v>
      </c>
      <c r="V8" s="58">
        <f t="shared" si="0"/>
        <v>21</v>
      </c>
      <c r="W8" s="58">
        <f t="shared" si="0"/>
        <v>22</v>
      </c>
      <c r="X8" s="58">
        <f t="shared" si="0"/>
        <v>23</v>
      </c>
      <c r="Y8" s="58">
        <f t="shared" si="0"/>
        <v>24</v>
      </c>
      <c r="Z8" s="58">
        <f t="shared" si="0"/>
        <v>25</v>
      </c>
      <c r="AA8" s="58">
        <f t="shared" si="0"/>
        <v>26</v>
      </c>
      <c r="AB8" s="58">
        <f t="shared" si="0"/>
        <v>27</v>
      </c>
      <c r="AC8" s="58">
        <f t="shared" si="0"/>
        <v>28</v>
      </c>
      <c r="AD8" s="58">
        <f t="shared" si="0"/>
        <v>29</v>
      </c>
      <c r="AE8" s="58">
        <f t="shared" si="0"/>
        <v>30</v>
      </c>
      <c r="AF8" s="58">
        <f t="shared" si="0"/>
        <v>31</v>
      </c>
      <c r="AG8" s="58">
        <f t="shared" si="0"/>
        <v>32</v>
      </c>
      <c r="AH8" s="58">
        <f t="shared" si="0"/>
        <v>33</v>
      </c>
    </row>
    <row r="9" spans="1:34" ht="18" customHeight="1" x14ac:dyDescent="0.25">
      <c r="A9" s="60">
        <v>1</v>
      </c>
      <c r="B9" s="127" t="str">
        <f>"Итого за 4 квартал "&amp;НАЧАЛО!$F$6&amp;" года"</f>
        <v>Итого за 4 квартал 2019 года</v>
      </c>
      <c r="C9" s="45" t="s">
        <v>4</v>
      </c>
      <c r="D9" s="46"/>
      <c r="E9" s="6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51">
        <f>SUMIF($C$11:$C$815,$C$9,Q11:Q815)</f>
        <v>0</v>
      </c>
      <c r="R9" s="51">
        <f>SUMIF($C$11:$C$815,$C$9,R11:R815)</f>
        <v>4</v>
      </c>
      <c r="S9" s="45" t="s">
        <v>4</v>
      </c>
      <c r="T9" s="49"/>
      <c r="U9" s="67"/>
      <c r="V9" s="49"/>
      <c r="W9" s="49"/>
      <c r="X9" s="49"/>
      <c r="Y9" s="49"/>
      <c r="Z9" s="49"/>
      <c r="AA9" s="49"/>
      <c r="AB9" s="49"/>
      <c r="AC9" s="49"/>
      <c r="AD9" s="49"/>
      <c r="AE9" s="49"/>
      <c r="AF9" s="50"/>
      <c r="AG9" s="51">
        <f>SUMIF($C$11:$C$815,$C$9,AG11:AG815)</f>
        <v>0</v>
      </c>
      <c r="AH9" s="51">
        <f>SUMIF($C$11:$C$815,$C$9,AH11:AH815)</f>
        <v>2</v>
      </c>
    </row>
    <row r="10" spans="1:34" ht="18" customHeight="1" x14ac:dyDescent="0.25">
      <c r="A10" s="60">
        <v>1</v>
      </c>
      <c r="B10" s="128"/>
      <c r="C10" s="52" t="s">
        <v>5</v>
      </c>
      <c r="D10" s="53"/>
      <c r="E10" s="72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  <c r="Q10" s="51">
        <f>SUMIF($C$11:$C$815,$C$10,Q11:Q815)</f>
        <v>0</v>
      </c>
      <c r="R10" s="51">
        <f>SUMIF($C$11:$C$815,$C$10,R11:R815)</f>
        <v>0</v>
      </c>
      <c r="S10" s="52" t="s">
        <v>5</v>
      </c>
      <c r="T10" s="49"/>
      <c r="U10" s="72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50"/>
      <c r="AG10" s="51">
        <f>SUMIF($C$11:$C$815,$C$10,AG11:AG815)</f>
        <v>0</v>
      </c>
      <c r="AH10" s="51">
        <f>SUMIF($C$11:$C$815,$C$10,AH11:AH815)</f>
        <v>0</v>
      </c>
    </row>
    <row r="11" spans="1:34" ht="15" customHeight="1" x14ac:dyDescent="0.25">
      <c r="A11" s="60">
        <f>IF((SUM(D11:R11)+SUM(S11:AH11))=0,0,1)</f>
        <v>0</v>
      </c>
      <c r="B11" s="124" t="s">
        <v>139</v>
      </c>
      <c r="C11" s="8" t="s">
        <v>4</v>
      </c>
      <c r="D11" s="22"/>
      <c r="E11" s="6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  <c r="Q11" s="27">
        <f>COUNTIF(Q13:Q37,"-")</f>
        <v>0</v>
      </c>
      <c r="R11" s="27">
        <f>COUNTIF(R13:R37,"-")</f>
        <v>0</v>
      </c>
      <c r="S11" s="8" t="s">
        <v>4</v>
      </c>
      <c r="T11" s="25"/>
      <c r="U11" s="62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6"/>
      <c r="AG11" s="27">
        <f>COUNTIF(AG13:AG37,"-")</f>
        <v>0</v>
      </c>
      <c r="AH11" s="27">
        <f>COUNTIF(AH13:AH37,"-")</f>
        <v>0</v>
      </c>
    </row>
    <row r="12" spans="1:34" ht="15" customHeight="1" x14ac:dyDescent="0.25">
      <c r="A12" s="60">
        <f t="shared" ref="A12:A73" si="1">IF((SUM(D12:R12)+SUM(S12:AH12))=0,0,1)</f>
        <v>0</v>
      </c>
      <c r="B12" s="125"/>
      <c r="C12" s="8" t="s">
        <v>5</v>
      </c>
      <c r="D12" s="22"/>
      <c r="E12" s="6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/>
      <c r="Q12" s="27">
        <f>COUNTIF(Q13:Q37,"-")+COUNTIF(Q13:Q37,"+")</f>
        <v>0</v>
      </c>
      <c r="R12" s="27">
        <f>COUNTIF(R13:R37,"-")+COUNTIF(R13:R37,"+")</f>
        <v>0</v>
      </c>
      <c r="S12" s="8" t="s">
        <v>5</v>
      </c>
      <c r="T12" s="25"/>
      <c r="U12" s="62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6"/>
      <c r="AG12" s="27">
        <f>COUNTIF(AG13:AG37,"-")+COUNTIF(AG13:AG37,"+")</f>
        <v>0</v>
      </c>
      <c r="AH12" s="27">
        <f>COUNTIF(AH13:AH37,"-")+COUNTIF(AH13:AH37,"+")</f>
        <v>0</v>
      </c>
    </row>
    <row r="13" spans="1:34" ht="23.25" customHeight="1" outlineLevel="1" x14ac:dyDescent="0.25">
      <c r="A13" s="60">
        <f t="shared" si="1"/>
        <v>0</v>
      </c>
      <c r="B13" s="15" t="str">
        <f>B11</f>
        <v>пгт. Усогорск</v>
      </c>
      <c r="C13" s="31"/>
      <c r="D13" s="10"/>
      <c r="E13" s="32"/>
      <c r="F13" s="32"/>
      <c r="G13" s="32"/>
      <c r="H13" s="32"/>
      <c r="I13" s="32"/>
      <c r="J13" s="32"/>
      <c r="K13" s="32"/>
      <c r="L13" s="32"/>
      <c r="M13" s="32"/>
      <c r="N13" s="91"/>
      <c r="O13" s="32"/>
      <c r="P13" s="32"/>
      <c r="Q13" s="76" t="str">
        <f>IF(E13=0,"",IF(E13&gt;=$E$6,"+","-"))</f>
        <v/>
      </c>
      <c r="R13" s="76" t="str">
        <f>IF(C13&gt;0,IF(AND(F13&lt;=$F$6,G13&lt;=$G$6,H13&lt;=$H$6,I13&lt;=$I$6,J13&lt;=$J$6,K13&lt;=$K$6,L13&lt;=$L$6,M13&lt;=$M$6,N13&lt;=$N$6,O13&lt;=$O$6,P13&lt;=$P$6),"+","-"),"")</f>
        <v/>
      </c>
      <c r="S13" s="31"/>
      <c r="T13" s="10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76" t="str">
        <f>IF(U13=0,"",IF(U13&gt;=$U$6,"+","-"))</f>
        <v/>
      </c>
      <c r="AH13" s="76" t="str">
        <f>IF(S13&gt;0,IF(AND(V13&lt;=$V$6,W13&lt;=$W$6,X13&lt;=$X$6,Y13&lt;=$Y$6,Z13&lt;=$Z$6,AA13&lt;=$AA$6,AB13&lt;=$AB$6,AC13&lt;=$AC$6,AD13&lt;=$AD$6,AE13&lt;=$AE$6,AF13&lt;=$AF$6),"+","-"),"")</f>
        <v/>
      </c>
    </row>
    <row r="14" spans="1:34" ht="23.25" customHeight="1" outlineLevel="1" x14ac:dyDescent="0.25">
      <c r="A14" s="60">
        <f t="shared" si="1"/>
        <v>0</v>
      </c>
      <c r="B14" s="15" t="str">
        <f>B13</f>
        <v>пгт. Усогорск</v>
      </c>
      <c r="C14" s="31"/>
      <c r="D14" s="10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76" t="str">
        <f t="shared" ref="Q14:Q36" si="2">IF(E14=0,"",IF(E14&gt;=$E$6,"+","-"))</f>
        <v/>
      </c>
      <c r="R14" s="76" t="str">
        <f t="shared" ref="R14:R37" si="3">IF(C14&gt;0,IF(AND(F14&lt;=$F$6,G14&lt;=$G$6,H14&lt;=$H$6,I14&lt;=$I$6,J14&lt;=$J$6,K14&lt;=$K$6,L14&lt;=$L$6,M14&lt;=$M$6,N14&lt;=$N$6,O14&lt;=$O$6,P14&lt;=$P$6),"+","-"),"")</f>
        <v/>
      </c>
      <c r="S14" s="31"/>
      <c r="T14" s="10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76" t="str">
        <f t="shared" ref="AG14:AG37" si="4">IF(U14=0,"",IF(U14&gt;=$U$6,"+","-"))</f>
        <v/>
      </c>
      <c r="AH14" s="76" t="str">
        <f t="shared" ref="AH14:AH37" si="5">IF(S14&gt;0,IF(AND(V14&lt;=$V$6,W14&lt;=$W$6,X14&lt;=$X$6,Y14&lt;=$Y$6,Z14&lt;=$Z$6,AA14&lt;=$AA$6,AB14&lt;=$AB$6,AC14&lt;=$AC$6,AD14&lt;=$AD$6,AE14&lt;=$AE$6,AF14&lt;=$AF$6),"+","-"),"")</f>
        <v/>
      </c>
    </row>
    <row r="15" spans="1:34" ht="23.25" customHeight="1" outlineLevel="1" x14ac:dyDescent="0.25">
      <c r="A15" s="60">
        <f t="shared" si="1"/>
        <v>0</v>
      </c>
      <c r="B15" s="15" t="str">
        <f t="shared" ref="B15:B37" si="6">B14</f>
        <v>пгт. Усогорск</v>
      </c>
      <c r="C15" s="31"/>
      <c r="D15" s="10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76" t="str">
        <f t="shared" si="2"/>
        <v/>
      </c>
      <c r="R15" s="76" t="str">
        <f t="shared" si="3"/>
        <v/>
      </c>
      <c r="S15" s="31"/>
      <c r="T15" s="10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76" t="str">
        <f t="shared" si="4"/>
        <v/>
      </c>
      <c r="AH15" s="76" t="str">
        <f t="shared" si="5"/>
        <v/>
      </c>
    </row>
    <row r="16" spans="1:34" ht="23.25" customHeight="1" outlineLevel="1" x14ac:dyDescent="0.25">
      <c r="A16" s="60">
        <f t="shared" si="1"/>
        <v>0</v>
      </c>
      <c r="B16" s="15" t="str">
        <f t="shared" si="6"/>
        <v>пгт. Усогорск</v>
      </c>
      <c r="C16" s="31"/>
      <c r="D16" s="10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76" t="str">
        <f t="shared" si="2"/>
        <v/>
      </c>
      <c r="R16" s="76" t="str">
        <f t="shared" si="3"/>
        <v/>
      </c>
      <c r="S16" s="31"/>
      <c r="T16" s="10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76" t="str">
        <f t="shared" si="4"/>
        <v/>
      </c>
      <c r="AH16" s="76" t="str">
        <f t="shared" si="5"/>
        <v/>
      </c>
    </row>
    <row r="17" spans="1:34" ht="23.25" customHeight="1" outlineLevel="1" x14ac:dyDescent="0.25">
      <c r="A17" s="60">
        <f t="shared" si="1"/>
        <v>0</v>
      </c>
      <c r="B17" s="15" t="str">
        <f t="shared" si="6"/>
        <v>пгт. Усогорск</v>
      </c>
      <c r="C17" s="31"/>
      <c r="D17" s="10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76" t="str">
        <f t="shared" si="2"/>
        <v/>
      </c>
      <c r="R17" s="76" t="str">
        <f t="shared" si="3"/>
        <v/>
      </c>
      <c r="S17" s="31"/>
      <c r="T17" s="10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76" t="str">
        <f t="shared" si="4"/>
        <v/>
      </c>
      <c r="AH17" s="76" t="str">
        <f t="shared" si="5"/>
        <v/>
      </c>
    </row>
    <row r="18" spans="1:34" ht="23.25" customHeight="1" outlineLevel="1" x14ac:dyDescent="0.25">
      <c r="A18" s="60">
        <f t="shared" si="1"/>
        <v>0</v>
      </c>
      <c r="B18" s="15" t="str">
        <f t="shared" si="6"/>
        <v>пгт. Усогорск</v>
      </c>
      <c r="C18" s="31"/>
      <c r="D18" s="10"/>
      <c r="E18" s="93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76" t="str">
        <f t="shared" si="2"/>
        <v/>
      </c>
      <c r="R18" s="76" t="str">
        <f t="shared" si="3"/>
        <v/>
      </c>
      <c r="S18" s="31"/>
      <c r="T18" s="10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76" t="str">
        <f t="shared" si="4"/>
        <v/>
      </c>
      <c r="AH18" s="76" t="str">
        <f t="shared" si="5"/>
        <v/>
      </c>
    </row>
    <row r="19" spans="1:34" ht="15" customHeight="1" outlineLevel="1" x14ac:dyDescent="0.25">
      <c r="A19" s="60">
        <f t="shared" si="1"/>
        <v>0</v>
      </c>
      <c r="B19" s="15" t="str">
        <f t="shared" si="6"/>
        <v>пгт. Усогорск</v>
      </c>
      <c r="C19" s="31"/>
      <c r="D19" s="10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76" t="str">
        <f t="shared" si="2"/>
        <v/>
      </c>
      <c r="R19" s="76" t="str">
        <f t="shared" si="3"/>
        <v/>
      </c>
      <c r="S19" s="34"/>
      <c r="T19" s="10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76" t="str">
        <f t="shared" si="4"/>
        <v/>
      </c>
      <c r="AH19" s="76" t="str">
        <f t="shared" si="5"/>
        <v/>
      </c>
    </row>
    <row r="20" spans="1:34" ht="15" customHeight="1" outlineLevel="1" x14ac:dyDescent="0.25">
      <c r="A20" s="60">
        <f t="shared" si="1"/>
        <v>0</v>
      </c>
      <c r="B20" s="15" t="str">
        <f t="shared" si="6"/>
        <v>пгт. Усогорск</v>
      </c>
      <c r="C20" s="34"/>
      <c r="D20" s="10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76" t="str">
        <f t="shared" si="2"/>
        <v/>
      </c>
      <c r="R20" s="76" t="str">
        <f t="shared" si="3"/>
        <v/>
      </c>
      <c r="S20" s="34"/>
      <c r="T20" s="10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76" t="str">
        <f t="shared" si="4"/>
        <v/>
      </c>
      <c r="AH20" s="76" t="str">
        <f t="shared" si="5"/>
        <v/>
      </c>
    </row>
    <row r="21" spans="1:34" ht="15" customHeight="1" outlineLevel="1" x14ac:dyDescent="0.25">
      <c r="A21" s="60">
        <f t="shared" si="1"/>
        <v>0</v>
      </c>
      <c r="B21" s="15" t="str">
        <f t="shared" si="6"/>
        <v>пгт. Усогорск</v>
      </c>
      <c r="C21" s="34"/>
      <c r="D21" s="10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76" t="str">
        <f t="shared" si="2"/>
        <v/>
      </c>
      <c r="R21" s="76" t="str">
        <f t="shared" si="3"/>
        <v/>
      </c>
      <c r="S21" s="34"/>
      <c r="T21" s="10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76" t="str">
        <f t="shared" si="4"/>
        <v/>
      </c>
      <c r="AH21" s="76" t="str">
        <f t="shared" si="5"/>
        <v/>
      </c>
    </row>
    <row r="22" spans="1:34" ht="15" customHeight="1" outlineLevel="1" x14ac:dyDescent="0.25">
      <c r="A22" s="60">
        <f t="shared" si="1"/>
        <v>0</v>
      </c>
      <c r="B22" s="15" t="str">
        <f t="shared" si="6"/>
        <v>пгт. Усогорск</v>
      </c>
      <c r="C22" s="34"/>
      <c r="D22" s="10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6" t="str">
        <f t="shared" si="2"/>
        <v/>
      </c>
      <c r="R22" s="76" t="str">
        <f t="shared" si="3"/>
        <v/>
      </c>
      <c r="S22" s="34"/>
      <c r="T22" s="10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76" t="str">
        <f t="shared" si="4"/>
        <v/>
      </c>
      <c r="AH22" s="76" t="str">
        <f t="shared" si="5"/>
        <v/>
      </c>
    </row>
    <row r="23" spans="1:34" ht="15" customHeight="1" outlineLevel="1" x14ac:dyDescent="0.25">
      <c r="A23" s="60">
        <f t="shared" si="1"/>
        <v>0</v>
      </c>
      <c r="B23" s="15" t="str">
        <f t="shared" si="6"/>
        <v>пгт. Усогорск</v>
      </c>
      <c r="C23" s="34"/>
      <c r="D23" s="10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76" t="str">
        <f t="shared" si="2"/>
        <v/>
      </c>
      <c r="R23" s="76" t="str">
        <f t="shared" si="3"/>
        <v/>
      </c>
      <c r="S23" s="34"/>
      <c r="T23" s="10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76" t="str">
        <f t="shared" si="4"/>
        <v/>
      </c>
      <c r="AH23" s="76" t="str">
        <f t="shared" si="5"/>
        <v/>
      </c>
    </row>
    <row r="24" spans="1:34" ht="15" customHeight="1" outlineLevel="1" x14ac:dyDescent="0.25">
      <c r="A24" s="60">
        <f t="shared" si="1"/>
        <v>0</v>
      </c>
      <c r="B24" s="15" t="str">
        <f t="shared" si="6"/>
        <v>пгт. Усогорск</v>
      </c>
      <c r="C24" s="34"/>
      <c r="D24" s="10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76" t="str">
        <f t="shared" si="2"/>
        <v/>
      </c>
      <c r="R24" s="76" t="str">
        <f t="shared" si="3"/>
        <v/>
      </c>
      <c r="S24" s="34"/>
      <c r="T24" s="10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76" t="str">
        <f t="shared" si="4"/>
        <v/>
      </c>
      <c r="AH24" s="76" t="str">
        <f t="shared" si="5"/>
        <v/>
      </c>
    </row>
    <row r="25" spans="1:34" ht="15" customHeight="1" outlineLevel="1" x14ac:dyDescent="0.25">
      <c r="A25" s="60">
        <f t="shared" si="1"/>
        <v>0</v>
      </c>
      <c r="B25" s="15" t="str">
        <f t="shared" si="6"/>
        <v>пгт. Усогорск</v>
      </c>
      <c r="C25" s="34"/>
      <c r="D25" s="10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76" t="str">
        <f t="shared" si="2"/>
        <v/>
      </c>
      <c r="R25" s="76" t="str">
        <f t="shared" si="3"/>
        <v/>
      </c>
      <c r="S25" s="34"/>
      <c r="T25" s="10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76" t="str">
        <f t="shared" si="4"/>
        <v/>
      </c>
      <c r="AH25" s="76" t="str">
        <f t="shared" si="5"/>
        <v/>
      </c>
    </row>
    <row r="26" spans="1:34" ht="15" customHeight="1" outlineLevel="1" x14ac:dyDescent="0.25">
      <c r="A26" s="60">
        <f t="shared" si="1"/>
        <v>0</v>
      </c>
      <c r="B26" s="15" t="str">
        <f t="shared" si="6"/>
        <v>пгт. Усогорск</v>
      </c>
      <c r="C26" s="34"/>
      <c r="D26" s="10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76" t="str">
        <f t="shared" si="2"/>
        <v/>
      </c>
      <c r="R26" s="76" t="str">
        <f t="shared" si="3"/>
        <v/>
      </c>
      <c r="S26" s="34"/>
      <c r="T26" s="10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76" t="str">
        <f t="shared" si="4"/>
        <v/>
      </c>
      <c r="AH26" s="76" t="str">
        <f t="shared" si="5"/>
        <v/>
      </c>
    </row>
    <row r="27" spans="1:34" ht="15" customHeight="1" outlineLevel="1" x14ac:dyDescent="0.25">
      <c r="A27" s="60">
        <f t="shared" si="1"/>
        <v>0</v>
      </c>
      <c r="B27" s="15" t="str">
        <f t="shared" si="6"/>
        <v>пгт. Усогорск</v>
      </c>
      <c r="C27" s="34"/>
      <c r="D27" s="10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76" t="str">
        <f t="shared" si="2"/>
        <v/>
      </c>
      <c r="R27" s="76" t="str">
        <f t="shared" si="3"/>
        <v/>
      </c>
      <c r="S27" s="34"/>
      <c r="T27" s="10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76" t="str">
        <f t="shared" si="4"/>
        <v/>
      </c>
      <c r="AH27" s="76" t="str">
        <f t="shared" si="5"/>
        <v/>
      </c>
    </row>
    <row r="28" spans="1:34" ht="15" customHeight="1" outlineLevel="1" x14ac:dyDescent="0.25">
      <c r="A28" s="60">
        <f t="shared" si="1"/>
        <v>0</v>
      </c>
      <c r="B28" s="15" t="str">
        <f t="shared" si="6"/>
        <v>пгт. Усогорск</v>
      </c>
      <c r="C28" s="34"/>
      <c r="D28" s="10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76" t="str">
        <f t="shared" si="2"/>
        <v/>
      </c>
      <c r="R28" s="76" t="str">
        <f t="shared" si="3"/>
        <v/>
      </c>
      <c r="S28" s="34"/>
      <c r="T28" s="10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76" t="str">
        <f t="shared" si="4"/>
        <v/>
      </c>
      <c r="AH28" s="76" t="str">
        <f t="shared" si="5"/>
        <v/>
      </c>
    </row>
    <row r="29" spans="1:34" ht="15" customHeight="1" outlineLevel="1" x14ac:dyDescent="0.25">
      <c r="A29" s="60">
        <f t="shared" si="1"/>
        <v>0</v>
      </c>
      <c r="B29" s="15" t="str">
        <f t="shared" si="6"/>
        <v>пгт. Усогорск</v>
      </c>
      <c r="C29" s="34"/>
      <c r="D29" s="10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76" t="str">
        <f t="shared" si="2"/>
        <v/>
      </c>
      <c r="R29" s="76" t="str">
        <f t="shared" si="3"/>
        <v/>
      </c>
      <c r="S29" s="34"/>
      <c r="T29" s="10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76" t="str">
        <f t="shared" si="4"/>
        <v/>
      </c>
      <c r="AH29" s="76" t="str">
        <f t="shared" si="5"/>
        <v/>
      </c>
    </row>
    <row r="30" spans="1:34" ht="15" customHeight="1" outlineLevel="1" x14ac:dyDescent="0.25">
      <c r="A30" s="60">
        <f t="shared" si="1"/>
        <v>0</v>
      </c>
      <c r="B30" s="15" t="str">
        <f t="shared" si="6"/>
        <v>пгт. Усогорск</v>
      </c>
      <c r="C30" s="34"/>
      <c r="D30" s="10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76" t="str">
        <f t="shared" si="2"/>
        <v/>
      </c>
      <c r="R30" s="76" t="str">
        <f t="shared" si="3"/>
        <v/>
      </c>
      <c r="S30" s="34"/>
      <c r="T30" s="10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76" t="str">
        <f t="shared" si="4"/>
        <v/>
      </c>
      <c r="AH30" s="76" t="str">
        <f t="shared" si="5"/>
        <v/>
      </c>
    </row>
    <row r="31" spans="1:34" ht="15" customHeight="1" outlineLevel="1" x14ac:dyDescent="0.25">
      <c r="A31" s="60">
        <f t="shared" si="1"/>
        <v>0</v>
      </c>
      <c r="B31" s="15" t="str">
        <f t="shared" si="6"/>
        <v>пгт. Усогорск</v>
      </c>
      <c r="C31" s="34"/>
      <c r="D31" s="10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76" t="str">
        <f t="shared" si="2"/>
        <v/>
      </c>
      <c r="R31" s="76" t="str">
        <f t="shared" si="3"/>
        <v/>
      </c>
      <c r="S31" s="34"/>
      <c r="T31" s="10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76" t="str">
        <f t="shared" si="4"/>
        <v/>
      </c>
      <c r="AH31" s="76" t="str">
        <f t="shared" si="5"/>
        <v/>
      </c>
    </row>
    <row r="32" spans="1:34" ht="15" customHeight="1" outlineLevel="1" x14ac:dyDescent="0.25">
      <c r="A32" s="60">
        <f t="shared" si="1"/>
        <v>0</v>
      </c>
      <c r="B32" s="15" t="str">
        <f t="shared" si="6"/>
        <v>пгт. Усогорск</v>
      </c>
      <c r="C32" s="34"/>
      <c r="D32" s="10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76" t="str">
        <f t="shared" si="2"/>
        <v/>
      </c>
      <c r="R32" s="76" t="str">
        <f t="shared" si="3"/>
        <v/>
      </c>
      <c r="S32" s="34"/>
      <c r="T32" s="10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76" t="str">
        <f t="shared" si="4"/>
        <v/>
      </c>
      <c r="AH32" s="76" t="str">
        <f t="shared" si="5"/>
        <v/>
      </c>
    </row>
    <row r="33" spans="1:34" ht="15" customHeight="1" outlineLevel="1" x14ac:dyDescent="0.25">
      <c r="A33" s="60">
        <f t="shared" si="1"/>
        <v>0</v>
      </c>
      <c r="B33" s="15" t="str">
        <f t="shared" si="6"/>
        <v>пгт. Усогорск</v>
      </c>
      <c r="C33" s="34"/>
      <c r="D33" s="10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76" t="str">
        <f t="shared" si="2"/>
        <v/>
      </c>
      <c r="R33" s="76" t="str">
        <f t="shared" si="3"/>
        <v/>
      </c>
      <c r="S33" s="34"/>
      <c r="T33" s="10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76" t="str">
        <f t="shared" si="4"/>
        <v/>
      </c>
      <c r="AH33" s="76" t="str">
        <f t="shared" si="5"/>
        <v/>
      </c>
    </row>
    <row r="34" spans="1:34" ht="15" customHeight="1" outlineLevel="1" x14ac:dyDescent="0.25">
      <c r="A34" s="60">
        <f t="shared" si="1"/>
        <v>0</v>
      </c>
      <c r="B34" s="15" t="str">
        <f t="shared" si="6"/>
        <v>пгт. Усогорск</v>
      </c>
      <c r="C34" s="34"/>
      <c r="D34" s="10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76" t="str">
        <f t="shared" si="2"/>
        <v/>
      </c>
      <c r="R34" s="76" t="str">
        <f t="shared" si="3"/>
        <v/>
      </c>
      <c r="S34" s="34"/>
      <c r="T34" s="10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76" t="str">
        <f t="shared" si="4"/>
        <v/>
      </c>
      <c r="AH34" s="76" t="str">
        <f t="shared" si="5"/>
        <v/>
      </c>
    </row>
    <row r="35" spans="1:34" ht="15" customHeight="1" outlineLevel="1" x14ac:dyDescent="0.25">
      <c r="A35" s="60">
        <f t="shared" si="1"/>
        <v>0</v>
      </c>
      <c r="B35" s="15" t="str">
        <f t="shared" si="6"/>
        <v>пгт. Усогорск</v>
      </c>
      <c r="C35" s="34"/>
      <c r="D35" s="10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76" t="str">
        <f t="shared" si="2"/>
        <v/>
      </c>
      <c r="R35" s="76" t="str">
        <f t="shared" si="3"/>
        <v/>
      </c>
      <c r="S35" s="34"/>
      <c r="T35" s="10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76" t="str">
        <f t="shared" si="4"/>
        <v/>
      </c>
      <c r="AH35" s="76" t="str">
        <f t="shared" si="5"/>
        <v/>
      </c>
    </row>
    <row r="36" spans="1:34" ht="15" customHeight="1" outlineLevel="1" x14ac:dyDescent="0.25">
      <c r="A36" s="60">
        <f t="shared" si="1"/>
        <v>0</v>
      </c>
      <c r="B36" s="15" t="str">
        <f t="shared" si="6"/>
        <v>пгт. Усогорск</v>
      </c>
      <c r="C36" s="34"/>
      <c r="D36" s="10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76" t="str">
        <f t="shared" si="2"/>
        <v/>
      </c>
      <c r="R36" s="76" t="str">
        <f t="shared" si="3"/>
        <v/>
      </c>
      <c r="S36" s="34"/>
      <c r="T36" s="10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76" t="str">
        <f t="shared" si="4"/>
        <v/>
      </c>
      <c r="AH36" s="76" t="str">
        <f t="shared" si="5"/>
        <v/>
      </c>
    </row>
    <row r="37" spans="1:34" ht="15" customHeight="1" outlineLevel="1" x14ac:dyDescent="0.25">
      <c r="A37" s="60">
        <f t="shared" si="1"/>
        <v>0</v>
      </c>
      <c r="B37" s="15" t="str">
        <f t="shared" si="6"/>
        <v>пгт. Усогорск</v>
      </c>
      <c r="C37" s="34"/>
      <c r="D37" s="10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76" t="str">
        <f>IF(C37=0,"",IF(E37&gt;=$E$6,"+","-"))</f>
        <v/>
      </c>
      <c r="R37" s="76" t="str">
        <f t="shared" si="3"/>
        <v/>
      </c>
      <c r="S37" s="34"/>
      <c r="T37" s="10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76" t="str">
        <f t="shared" si="4"/>
        <v/>
      </c>
      <c r="AH37" s="76" t="str">
        <f t="shared" si="5"/>
        <v/>
      </c>
    </row>
    <row r="38" spans="1:34" ht="15" hidden="1" customHeight="1" x14ac:dyDescent="0.25">
      <c r="A38" s="60">
        <f t="shared" si="1"/>
        <v>0</v>
      </c>
      <c r="B38" s="124" t="s">
        <v>133</v>
      </c>
      <c r="C38" s="8" t="s">
        <v>4</v>
      </c>
      <c r="D38" s="22"/>
      <c r="E38" s="62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4"/>
      <c r="Q38" s="27">
        <f>COUNTIF(Q40:Q64,"-")</f>
        <v>0</v>
      </c>
      <c r="R38" s="27">
        <f>COUNTIF(R40:R64,"-")</f>
        <v>0</v>
      </c>
      <c r="S38" s="8" t="s">
        <v>4</v>
      </c>
      <c r="T38" s="25"/>
      <c r="U38" s="62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6"/>
      <c r="AG38" s="27">
        <f>COUNTIF(AG40:AG64,"-")</f>
        <v>0</v>
      </c>
      <c r="AH38" s="27">
        <f>COUNTIF(AH40:AH64,"-")</f>
        <v>0</v>
      </c>
    </row>
    <row r="39" spans="1:34" ht="15" customHeight="1" x14ac:dyDescent="0.25">
      <c r="A39" s="60">
        <f t="shared" si="1"/>
        <v>0</v>
      </c>
      <c r="B39" s="125"/>
      <c r="C39" s="8" t="s">
        <v>5</v>
      </c>
      <c r="D39" s="22"/>
      <c r="E39" s="62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4"/>
      <c r="Q39" s="27">
        <f>COUNTIF(Q40:Q64,"-")+COUNTIF(Q40:Q64,"+")</f>
        <v>0</v>
      </c>
      <c r="R39" s="27">
        <f>COUNTIF(R40:R64,"-")+COUNTIF(R40:R64,"+")</f>
        <v>0</v>
      </c>
      <c r="S39" s="8" t="s">
        <v>5</v>
      </c>
      <c r="T39" s="25"/>
      <c r="U39" s="62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6"/>
      <c r="AG39" s="27">
        <f>COUNTIF(AG40:AG64,"-")+COUNTIF(AG40:AG64,"+")</f>
        <v>0</v>
      </c>
      <c r="AH39" s="27">
        <f>COUNTIF(AH40:AH64,"-")+COUNTIF(AH40:AH64,"+")</f>
        <v>0</v>
      </c>
    </row>
    <row r="40" spans="1:34" ht="23.25" customHeight="1" outlineLevel="1" x14ac:dyDescent="0.25">
      <c r="A40" s="60">
        <f t="shared" si="1"/>
        <v>0</v>
      </c>
      <c r="B40" s="15" t="str">
        <f>B38</f>
        <v>станция Кослан</v>
      </c>
      <c r="C40" s="31"/>
      <c r="D40" s="10"/>
      <c r="E40" s="32"/>
      <c r="F40" s="32"/>
      <c r="G40" s="32"/>
      <c r="H40" s="32"/>
      <c r="I40" s="32"/>
      <c r="J40" s="32"/>
      <c r="K40" s="32"/>
      <c r="L40" s="32"/>
      <c r="M40" s="32"/>
      <c r="N40" s="91"/>
      <c r="O40" s="32"/>
      <c r="P40" s="32"/>
      <c r="Q40" s="76" t="str">
        <f>IF(E40=0,"",IF(E40&gt;=$E$6,"+","-"))</f>
        <v/>
      </c>
      <c r="R40" s="76" t="str">
        <f>IF(C40&gt;0,IF(AND(F40&lt;=$F$6,G40&lt;=$G$6,H40&lt;=$H$6,I40&lt;=$I$6,J40&lt;=$J$6,K40&lt;=$K$6,L40&lt;=$L$6,M40&lt;=$M$6,N40&lt;=$N$6,O40&lt;=$O$6,P40&lt;=$P$6),"+","-"),"")</f>
        <v/>
      </c>
      <c r="S40" s="31"/>
      <c r="T40" s="10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76" t="str">
        <f>IF(U40=0,"",IF(U40&gt;=$U$6,"+","-"))</f>
        <v/>
      </c>
      <c r="AH40" s="76" t="str">
        <f>IF(S40&gt;0,IF(AND(V40&lt;=$V$6,W40&lt;=$W$6,X40&lt;=$X$6,Y40&lt;=$Y$6,Z40&lt;=$Z$6,AA40&lt;=$AA$6,AB40&lt;=$AB$6,AC40&lt;=$AC$6,AD40&lt;=$AD$6,AE40&lt;=$AE$6,AF40&lt;=$AF$6),"+","-"),"")</f>
        <v/>
      </c>
    </row>
    <row r="41" spans="1:34" ht="23.25" customHeight="1" outlineLevel="1" x14ac:dyDescent="0.25">
      <c r="A41" s="60">
        <f t="shared" si="1"/>
        <v>0</v>
      </c>
      <c r="B41" s="15" t="str">
        <f>B40</f>
        <v>станция Кослан</v>
      </c>
      <c r="C41" s="31"/>
      <c r="D41" s="10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76" t="str">
        <f t="shared" ref="Q41:Q63" si="7">IF(E41=0,"",IF(E41&gt;=$E$6,"+","-"))</f>
        <v/>
      </c>
      <c r="R41" s="76" t="str">
        <f t="shared" ref="R41:R64" si="8">IF(C41&gt;0,IF(AND(F41&lt;=$F$6,G41&lt;=$G$6,H41&lt;=$H$6,I41&lt;=$I$6,J41&lt;=$J$6,K41&lt;=$K$6,L41&lt;=$L$6,M41&lt;=$M$6,N41&lt;=$N$6,O41&lt;=$O$6,P41&lt;=$P$6),"+","-"),"")</f>
        <v/>
      </c>
      <c r="S41" s="31"/>
      <c r="T41" s="10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76" t="str">
        <f t="shared" ref="AG41:AG64" si="9">IF(U41=0,"",IF(U41&gt;=$U$6,"+","-"))</f>
        <v/>
      </c>
      <c r="AH41" s="76" t="str">
        <f t="shared" ref="AH41:AH64" si="10">IF(S41&gt;0,IF(AND(V41&lt;=$V$6,W41&lt;=$W$6,X41&lt;=$X$6,Y41&lt;=$Y$6,Z41&lt;=$Z$6,AA41&lt;=$AA$6,AB41&lt;=$AB$6,AC41&lt;=$AC$6,AD41&lt;=$AD$6,AE41&lt;=$AE$6,AF41&lt;=$AF$6),"+","-"),"")</f>
        <v/>
      </c>
    </row>
    <row r="42" spans="1:34" ht="23.25" customHeight="1" outlineLevel="1" x14ac:dyDescent="0.25">
      <c r="A42" s="60">
        <f t="shared" si="1"/>
        <v>0</v>
      </c>
      <c r="B42" s="15" t="str">
        <f t="shared" ref="B42:B64" si="11">B41</f>
        <v>станция Кослан</v>
      </c>
      <c r="C42" s="31"/>
      <c r="D42" s="10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76" t="str">
        <f t="shared" si="7"/>
        <v/>
      </c>
      <c r="R42" s="76" t="str">
        <f t="shared" si="8"/>
        <v/>
      </c>
      <c r="S42" s="31"/>
      <c r="T42" s="10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76" t="str">
        <f t="shared" si="9"/>
        <v/>
      </c>
      <c r="AH42" s="76" t="str">
        <f t="shared" si="10"/>
        <v/>
      </c>
    </row>
    <row r="43" spans="1:34" ht="23.25" customHeight="1" outlineLevel="1" x14ac:dyDescent="0.25">
      <c r="A43" s="60">
        <f t="shared" si="1"/>
        <v>0</v>
      </c>
      <c r="B43" s="15" t="str">
        <f t="shared" si="11"/>
        <v>станция Кослан</v>
      </c>
      <c r="C43" s="31"/>
      <c r="D43" s="10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76" t="str">
        <f t="shared" si="7"/>
        <v/>
      </c>
      <c r="R43" s="76" t="str">
        <f t="shared" si="8"/>
        <v/>
      </c>
      <c r="S43" s="31"/>
      <c r="T43" s="10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76" t="str">
        <f t="shared" si="9"/>
        <v/>
      </c>
      <c r="AH43" s="76" t="str">
        <f t="shared" si="10"/>
        <v/>
      </c>
    </row>
    <row r="44" spans="1:34" ht="23.25" customHeight="1" outlineLevel="1" x14ac:dyDescent="0.25">
      <c r="A44" s="60">
        <f t="shared" si="1"/>
        <v>0</v>
      </c>
      <c r="B44" s="15" t="str">
        <f t="shared" si="11"/>
        <v>станция Кослан</v>
      </c>
      <c r="C44" s="31"/>
      <c r="D44" s="10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76" t="str">
        <f t="shared" si="7"/>
        <v/>
      </c>
      <c r="R44" s="76" t="str">
        <f t="shared" si="8"/>
        <v/>
      </c>
      <c r="S44" s="31"/>
      <c r="T44" s="10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76" t="str">
        <f t="shared" si="9"/>
        <v/>
      </c>
      <c r="AH44" s="76" t="str">
        <f t="shared" si="10"/>
        <v/>
      </c>
    </row>
    <row r="45" spans="1:34" ht="23.25" customHeight="1" outlineLevel="1" x14ac:dyDescent="0.25">
      <c r="A45" s="60">
        <f t="shared" si="1"/>
        <v>0</v>
      </c>
      <c r="B45" s="15" t="str">
        <f t="shared" si="11"/>
        <v>станция Кослан</v>
      </c>
      <c r="C45" s="31"/>
      <c r="D45" s="10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76" t="str">
        <f t="shared" si="7"/>
        <v/>
      </c>
      <c r="R45" s="76" t="str">
        <f t="shared" si="8"/>
        <v/>
      </c>
      <c r="S45" s="31"/>
      <c r="T45" s="10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76" t="str">
        <f t="shared" si="9"/>
        <v/>
      </c>
      <c r="AH45" s="76" t="str">
        <f t="shared" si="10"/>
        <v/>
      </c>
    </row>
    <row r="46" spans="1:34" ht="15" customHeight="1" outlineLevel="1" x14ac:dyDescent="0.25">
      <c r="A46" s="60">
        <f t="shared" si="1"/>
        <v>0</v>
      </c>
      <c r="B46" s="15" t="str">
        <f t="shared" si="11"/>
        <v>станция Кослан</v>
      </c>
      <c r="C46" s="31"/>
      <c r="D46" s="10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76" t="str">
        <f t="shared" si="7"/>
        <v/>
      </c>
      <c r="R46" s="76" t="str">
        <f t="shared" si="8"/>
        <v/>
      </c>
      <c r="S46" s="31"/>
      <c r="T46" s="10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76" t="str">
        <f t="shared" si="9"/>
        <v/>
      </c>
      <c r="AH46" s="76" t="str">
        <f t="shared" si="10"/>
        <v/>
      </c>
    </row>
    <row r="47" spans="1:34" ht="15" customHeight="1" outlineLevel="1" x14ac:dyDescent="0.25">
      <c r="A47" s="60">
        <f t="shared" si="1"/>
        <v>0</v>
      </c>
      <c r="B47" s="15" t="str">
        <f t="shared" si="11"/>
        <v>станция Кослан</v>
      </c>
      <c r="C47" s="34"/>
      <c r="D47" s="10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76" t="str">
        <f t="shared" si="7"/>
        <v/>
      </c>
      <c r="R47" s="76" t="str">
        <f t="shared" si="8"/>
        <v/>
      </c>
      <c r="S47" s="34"/>
      <c r="T47" s="10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76" t="str">
        <f t="shared" si="9"/>
        <v/>
      </c>
      <c r="AH47" s="76" t="str">
        <f t="shared" si="10"/>
        <v/>
      </c>
    </row>
    <row r="48" spans="1:34" ht="15" customHeight="1" outlineLevel="1" x14ac:dyDescent="0.25">
      <c r="A48" s="60">
        <f t="shared" si="1"/>
        <v>0</v>
      </c>
      <c r="B48" s="15" t="str">
        <f t="shared" si="11"/>
        <v>станция Кослан</v>
      </c>
      <c r="C48" s="34"/>
      <c r="D48" s="10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76" t="str">
        <f t="shared" si="7"/>
        <v/>
      </c>
      <c r="R48" s="76" t="str">
        <f t="shared" si="8"/>
        <v/>
      </c>
      <c r="S48" s="34"/>
      <c r="T48" s="10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76" t="str">
        <f t="shared" si="9"/>
        <v/>
      </c>
      <c r="AH48" s="76" t="str">
        <f t="shared" si="10"/>
        <v/>
      </c>
    </row>
    <row r="49" spans="1:34" ht="15" customHeight="1" outlineLevel="1" x14ac:dyDescent="0.25">
      <c r="A49" s="60">
        <f t="shared" si="1"/>
        <v>0</v>
      </c>
      <c r="B49" s="15" t="str">
        <f t="shared" si="11"/>
        <v>станция Кослан</v>
      </c>
      <c r="C49" s="34"/>
      <c r="D49" s="10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76" t="str">
        <f t="shared" si="7"/>
        <v/>
      </c>
      <c r="R49" s="76" t="str">
        <f t="shared" si="8"/>
        <v/>
      </c>
      <c r="S49" s="34"/>
      <c r="T49" s="10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76" t="str">
        <f t="shared" si="9"/>
        <v/>
      </c>
      <c r="AH49" s="76" t="str">
        <f t="shared" si="10"/>
        <v/>
      </c>
    </row>
    <row r="50" spans="1:34" ht="15" customHeight="1" outlineLevel="1" x14ac:dyDescent="0.25">
      <c r="A50" s="60">
        <f t="shared" si="1"/>
        <v>0</v>
      </c>
      <c r="B50" s="15" t="str">
        <f t="shared" si="11"/>
        <v>станция Кослан</v>
      </c>
      <c r="C50" s="34"/>
      <c r="D50" s="10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76" t="str">
        <f t="shared" si="7"/>
        <v/>
      </c>
      <c r="R50" s="76" t="str">
        <f t="shared" si="8"/>
        <v/>
      </c>
      <c r="S50" s="34"/>
      <c r="T50" s="10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76" t="str">
        <f t="shared" si="9"/>
        <v/>
      </c>
      <c r="AH50" s="76" t="str">
        <f t="shared" si="10"/>
        <v/>
      </c>
    </row>
    <row r="51" spans="1:34" ht="15" customHeight="1" outlineLevel="1" x14ac:dyDescent="0.25">
      <c r="A51" s="60">
        <f t="shared" si="1"/>
        <v>0</v>
      </c>
      <c r="B51" s="15" t="str">
        <f t="shared" si="11"/>
        <v>станция Кослан</v>
      </c>
      <c r="C51" s="34"/>
      <c r="D51" s="10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76" t="str">
        <f t="shared" si="7"/>
        <v/>
      </c>
      <c r="R51" s="76" t="str">
        <f t="shared" si="8"/>
        <v/>
      </c>
      <c r="S51" s="34"/>
      <c r="T51" s="10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76" t="str">
        <f t="shared" si="9"/>
        <v/>
      </c>
      <c r="AH51" s="76" t="str">
        <f t="shared" si="10"/>
        <v/>
      </c>
    </row>
    <row r="52" spans="1:34" ht="15" customHeight="1" outlineLevel="1" x14ac:dyDescent="0.25">
      <c r="A52" s="60">
        <f t="shared" si="1"/>
        <v>0</v>
      </c>
      <c r="B52" s="15" t="str">
        <f t="shared" si="11"/>
        <v>станция Кослан</v>
      </c>
      <c r="C52" s="34"/>
      <c r="D52" s="10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76" t="str">
        <f t="shared" si="7"/>
        <v/>
      </c>
      <c r="R52" s="76" t="str">
        <f t="shared" si="8"/>
        <v/>
      </c>
      <c r="S52" s="34"/>
      <c r="T52" s="10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76" t="str">
        <f t="shared" si="9"/>
        <v/>
      </c>
      <c r="AH52" s="76" t="str">
        <f t="shared" si="10"/>
        <v/>
      </c>
    </row>
    <row r="53" spans="1:34" ht="15" customHeight="1" outlineLevel="1" x14ac:dyDescent="0.25">
      <c r="A53" s="60">
        <f t="shared" si="1"/>
        <v>0</v>
      </c>
      <c r="B53" s="15" t="str">
        <f t="shared" si="11"/>
        <v>станция Кослан</v>
      </c>
      <c r="C53" s="34"/>
      <c r="D53" s="10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76" t="str">
        <f t="shared" si="7"/>
        <v/>
      </c>
      <c r="R53" s="76" t="str">
        <f t="shared" si="8"/>
        <v/>
      </c>
      <c r="S53" s="34"/>
      <c r="T53" s="10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76" t="str">
        <f t="shared" si="9"/>
        <v/>
      </c>
      <c r="AH53" s="76" t="str">
        <f t="shared" si="10"/>
        <v/>
      </c>
    </row>
    <row r="54" spans="1:34" ht="15" customHeight="1" outlineLevel="1" x14ac:dyDescent="0.25">
      <c r="A54" s="60">
        <f t="shared" si="1"/>
        <v>0</v>
      </c>
      <c r="B54" s="15" t="str">
        <f t="shared" si="11"/>
        <v>станция Кослан</v>
      </c>
      <c r="C54" s="34"/>
      <c r="D54" s="10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76" t="str">
        <f t="shared" si="7"/>
        <v/>
      </c>
      <c r="R54" s="76" t="str">
        <f t="shared" si="8"/>
        <v/>
      </c>
      <c r="S54" s="34"/>
      <c r="T54" s="10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76" t="str">
        <f t="shared" si="9"/>
        <v/>
      </c>
      <c r="AH54" s="76" t="str">
        <f t="shared" si="10"/>
        <v/>
      </c>
    </row>
    <row r="55" spans="1:34" ht="15" customHeight="1" outlineLevel="1" x14ac:dyDescent="0.25">
      <c r="A55" s="60">
        <f t="shared" si="1"/>
        <v>0</v>
      </c>
      <c r="B55" s="15" t="str">
        <f t="shared" si="11"/>
        <v>станция Кослан</v>
      </c>
      <c r="C55" s="34"/>
      <c r="D55" s="10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76" t="str">
        <f t="shared" si="7"/>
        <v/>
      </c>
      <c r="R55" s="76" t="str">
        <f t="shared" si="8"/>
        <v/>
      </c>
      <c r="S55" s="34"/>
      <c r="T55" s="10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76" t="str">
        <f t="shared" si="9"/>
        <v/>
      </c>
      <c r="AH55" s="76" t="str">
        <f t="shared" si="10"/>
        <v/>
      </c>
    </row>
    <row r="56" spans="1:34" ht="15" customHeight="1" outlineLevel="1" x14ac:dyDescent="0.25">
      <c r="A56" s="60">
        <f t="shared" si="1"/>
        <v>0</v>
      </c>
      <c r="B56" s="15" t="str">
        <f t="shared" si="11"/>
        <v>станция Кослан</v>
      </c>
      <c r="C56" s="34"/>
      <c r="D56" s="10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76" t="str">
        <f t="shared" si="7"/>
        <v/>
      </c>
      <c r="R56" s="76" t="str">
        <f t="shared" si="8"/>
        <v/>
      </c>
      <c r="S56" s="34"/>
      <c r="T56" s="10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76" t="str">
        <f t="shared" si="9"/>
        <v/>
      </c>
      <c r="AH56" s="76" t="str">
        <f t="shared" si="10"/>
        <v/>
      </c>
    </row>
    <row r="57" spans="1:34" ht="15" customHeight="1" outlineLevel="1" x14ac:dyDescent="0.25">
      <c r="A57" s="60">
        <f t="shared" si="1"/>
        <v>0</v>
      </c>
      <c r="B57" s="15" t="str">
        <f t="shared" si="11"/>
        <v>станция Кослан</v>
      </c>
      <c r="C57" s="34"/>
      <c r="D57" s="10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76" t="str">
        <f t="shared" si="7"/>
        <v/>
      </c>
      <c r="R57" s="76" t="str">
        <f t="shared" si="8"/>
        <v/>
      </c>
      <c r="S57" s="34"/>
      <c r="T57" s="10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76" t="str">
        <f t="shared" si="9"/>
        <v/>
      </c>
      <c r="AH57" s="76" t="str">
        <f t="shared" si="10"/>
        <v/>
      </c>
    </row>
    <row r="58" spans="1:34" ht="15" customHeight="1" outlineLevel="1" x14ac:dyDescent="0.25">
      <c r="A58" s="60">
        <f t="shared" si="1"/>
        <v>0</v>
      </c>
      <c r="B58" s="15" t="str">
        <f t="shared" si="11"/>
        <v>станция Кослан</v>
      </c>
      <c r="C58" s="34"/>
      <c r="D58" s="10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76" t="str">
        <f t="shared" si="7"/>
        <v/>
      </c>
      <c r="R58" s="76" t="str">
        <f t="shared" si="8"/>
        <v/>
      </c>
      <c r="S58" s="34"/>
      <c r="T58" s="10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76" t="str">
        <f t="shared" si="9"/>
        <v/>
      </c>
      <c r="AH58" s="76" t="str">
        <f t="shared" si="10"/>
        <v/>
      </c>
    </row>
    <row r="59" spans="1:34" ht="15" customHeight="1" outlineLevel="1" x14ac:dyDescent="0.25">
      <c r="A59" s="60">
        <f t="shared" si="1"/>
        <v>0</v>
      </c>
      <c r="B59" s="15" t="str">
        <f t="shared" si="11"/>
        <v>станция Кослан</v>
      </c>
      <c r="C59" s="34"/>
      <c r="D59" s="10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76" t="str">
        <f t="shared" si="7"/>
        <v/>
      </c>
      <c r="R59" s="76" t="str">
        <f t="shared" si="8"/>
        <v/>
      </c>
      <c r="S59" s="34"/>
      <c r="T59" s="10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76" t="str">
        <f t="shared" si="9"/>
        <v/>
      </c>
      <c r="AH59" s="76" t="str">
        <f t="shared" si="10"/>
        <v/>
      </c>
    </row>
    <row r="60" spans="1:34" ht="15" customHeight="1" outlineLevel="1" x14ac:dyDescent="0.25">
      <c r="A60" s="60">
        <f t="shared" si="1"/>
        <v>0</v>
      </c>
      <c r="B60" s="15" t="str">
        <f t="shared" si="11"/>
        <v>станция Кослан</v>
      </c>
      <c r="C60" s="34"/>
      <c r="D60" s="10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76" t="str">
        <f t="shared" si="7"/>
        <v/>
      </c>
      <c r="R60" s="76" t="str">
        <f t="shared" si="8"/>
        <v/>
      </c>
      <c r="S60" s="34"/>
      <c r="T60" s="10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76" t="str">
        <f t="shared" si="9"/>
        <v/>
      </c>
      <c r="AH60" s="76" t="str">
        <f t="shared" si="10"/>
        <v/>
      </c>
    </row>
    <row r="61" spans="1:34" ht="15" customHeight="1" outlineLevel="1" x14ac:dyDescent="0.25">
      <c r="A61" s="60">
        <f t="shared" si="1"/>
        <v>0</v>
      </c>
      <c r="B61" s="15" t="str">
        <f t="shared" si="11"/>
        <v>станция Кослан</v>
      </c>
      <c r="C61" s="34"/>
      <c r="D61" s="10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76" t="str">
        <f t="shared" si="7"/>
        <v/>
      </c>
      <c r="R61" s="76" t="str">
        <f t="shared" si="8"/>
        <v/>
      </c>
      <c r="S61" s="34"/>
      <c r="T61" s="10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76" t="str">
        <f t="shared" si="9"/>
        <v/>
      </c>
      <c r="AH61" s="76" t="str">
        <f t="shared" si="10"/>
        <v/>
      </c>
    </row>
    <row r="62" spans="1:34" ht="15" customHeight="1" outlineLevel="1" x14ac:dyDescent="0.25">
      <c r="A62" s="60">
        <f t="shared" si="1"/>
        <v>0</v>
      </c>
      <c r="B62" s="15" t="str">
        <f t="shared" si="11"/>
        <v>станция Кослан</v>
      </c>
      <c r="C62" s="34"/>
      <c r="D62" s="10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76" t="str">
        <f t="shared" si="7"/>
        <v/>
      </c>
      <c r="R62" s="76" t="str">
        <f t="shared" si="8"/>
        <v/>
      </c>
      <c r="S62" s="34"/>
      <c r="T62" s="10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76" t="str">
        <f t="shared" si="9"/>
        <v/>
      </c>
      <c r="AH62" s="76" t="str">
        <f t="shared" si="10"/>
        <v/>
      </c>
    </row>
    <row r="63" spans="1:34" ht="15" customHeight="1" outlineLevel="1" x14ac:dyDescent="0.25">
      <c r="A63" s="60">
        <f t="shared" si="1"/>
        <v>0</v>
      </c>
      <c r="B63" s="15" t="str">
        <f t="shared" si="11"/>
        <v>станция Кослан</v>
      </c>
      <c r="C63" s="34"/>
      <c r="D63" s="10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76" t="str">
        <f t="shared" si="7"/>
        <v/>
      </c>
      <c r="R63" s="76" t="str">
        <f t="shared" si="8"/>
        <v/>
      </c>
      <c r="S63" s="34"/>
      <c r="T63" s="10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76" t="str">
        <f t="shared" si="9"/>
        <v/>
      </c>
      <c r="AH63" s="76" t="str">
        <f t="shared" si="10"/>
        <v/>
      </c>
    </row>
    <row r="64" spans="1:34" ht="15" customHeight="1" outlineLevel="1" x14ac:dyDescent="0.25">
      <c r="A64" s="60">
        <f t="shared" si="1"/>
        <v>0</v>
      </c>
      <c r="B64" s="15" t="str">
        <f t="shared" si="11"/>
        <v>станция Кослан</v>
      </c>
      <c r="C64" s="34"/>
      <c r="D64" s="10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76" t="str">
        <f>IF(C64=0,"",IF(E64&gt;=$E$6,"+","-"))</f>
        <v/>
      </c>
      <c r="R64" s="76" t="str">
        <f t="shared" si="8"/>
        <v/>
      </c>
      <c r="S64" s="34"/>
      <c r="T64" s="10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76" t="str">
        <f t="shared" si="9"/>
        <v/>
      </c>
      <c r="AH64" s="76" t="str">
        <f t="shared" si="10"/>
        <v/>
      </c>
    </row>
    <row r="65" spans="1:34" ht="23.25" hidden="1" customHeight="1" outlineLevel="1" x14ac:dyDescent="0.25">
      <c r="A65" s="60">
        <f t="shared" si="1"/>
        <v>1</v>
      </c>
      <c r="B65" s="15" t="e">
        <f>#REF!</f>
        <v>#REF!</v>
      </c>
      <c r="C65" s="31" t="s">
        <v>189</v>
      </c>
      <c r="D65" s="10">
        <v>43391</v>
      </c>
      <c r="E65" s="32">
        <v>62</v>
      </c>
      <c r="F65" s="32"/>
      <c r="G65" s="32">
        <v>0</v>
      </c>
      <c r="H65" s="32">
        <v>37</v>
      </c>
      <c r="I65" s="32">
        <v>1.3</v>
      </c>
      <c r="J65" s="32">
        <v>7.7</v>
      </c>
      <c r="K65" s="32">
        <v>0.45</v>
      </c>
      <c r="L65" s="32">
        <v>2.7E-2</v>
      </c>
      <c r="M65" s="32"/>
      <c r="N65" s="91">
        <v>2E-3</v>
      </c>
      <c r="O65" s="32"/>
      <c r="P65" s="32"/>
      <c r="Q65" s="76" t="str">
        <f>IF(E65=0,"",IF(E65&gt;=$E$6,"+","-"))</f>
        <v>+</v>
      </c>
      <c r="R65" s="76" t="str">
        <f>IF(C65&gt;0,IF(AND(F65&lt;=$F$6,G65&lt;=$G$6,H65&lt;=$H$6,I65&lt;=$I$6,J65&lt;=$J$6,K65&lt;=$K$6,L65&lt;=$L$6,M65&lt;=$M$6,N65&lt;=$N$6,O65&lt;=$O$6,P65&lt;=$P$6),"+","-"),"")</f>
        <v>-</v>
      </c>
      <c r="S65" s="31" t="s">
        <v>193</v>
      </c>
      <c r="T65" s="10">
        <v>43391</v>
      </c>
      <c r="U65" s="32"/>
      <c r="V65" s="32"/>
      <c r="W65" s="32">
        <v>0</v>
      </c>
      <c r="X65" s="32">
        <v>36</v>
      </c>
      <c r="Y65" s="32">
        <v>1</v>
      </c>
      <c r="Z65" s="32">
        <v>7.8</v>
      </c>
      <c r="AA65" s="32">
        <v>0.38</v>
      </c>
      <c r="AB65" s="32">
        <v>1.4999999999999999E-2</v>
      </c>
      <c r="AC65" s="32"/>
      <c r="AD65" s="32">
        <v>2E-3</v>
      </c>
      <c r="AE65" s="32"/>
      <c r="AF65" s="32"/>
      <c r="AG65" s="76" t="str">
        <f>IF(U65=0,"",IF(U65&gt;=$U$6,"+","-"))</f>
        <v/>
      </c>
      <c r="AH65" s="76" t="str">
        <f>IF(S65&gt;0,IF(AND(V65&lt;=$V$6,W65&lt;=$W$6,X65&lt;=$X$6,Y65&lt;=$Y$6,Z65&lt;=$Z$6,AA65&lt;=$AA$6,AB65&lt;=$AB$6,AC65&lt;=$AC$6,AD65&lt;=$AD$6,AE65&lt;=$AE$6,AF65&lt;=$AF$6),"+","-"),"")</f>
        <v>-</v>
      </c>
    </row>
    <row r="66" spans="1:34" ht="23.25" hidden="1" customHeight="1" outlineLevel="1" x14ac:dyDescent="0.25">
      <c r="A66" s="60">
        <f t="shared" si="1"/>
        <v>1</v>
      </c>
      <c r="B66" s="15" t="e">
        <f>B65</f>
        <v>#REF!</v>
      </c>
      <c r="C66" s="31" t="s">
        <v>189</v>
      </c>
      <c r="D66" s="10">
        <v>43398</v>
      </c>
      <c r="E66" s="32">
        <v>62</v>
      </c>
      <c r="F66" s="32"/>
      <c r="G66" s="32">
        <v>0</v>
      </c>
      <c r="H66" s="32">
        <v>37</v>
      </c>
      <c r="I66" s="32">
        <v>1.2</v>
      </c>
      <c r="J66" s="32">
        <v>7.7</v>
      </c>
      <c r="K66" s="32">
        <v>0.44</v>
      </c>
      <c r="L66" s="32">
        <v>2.4E-2</v>
      </c>
      <c r="M66" s="32"/>
      <c r="N66" s="32">
        <v>2E-3</v>
      </c>
      <c r="O66" s="32"/>
      <c r="P66" s="32"/>
      <c r="Q66" s="76" t="str">
        <f t="shared" ref="Q66:Q88" si="12">IF(E66=0,"",IF(E66&gt;=$E$6,"+","-"))</f>
        <v>+</v>
      </c>
      <c r="R66" s="76" t="str">
        <f t="shared" ref="R66:R89" si="13">IF(C66&gt;0,IF(AND(F66&lt;=$F$6,G66&lt;=$G$6,H66&lt;=$H$6,I66&lt;=$I$6,J66&lt;=$J$6,K66&lt;=$K$6,L66&lt;=$L$6,M66&lt;=$M$6,N66&lt;=$N$6,O66&lt;=$O$6,P66&lt;=$P$6),"+","-"),"")</f>
        <v>-</v>
      </c>
      <c r="S66" s="31" t="s">
        <v>193</v>
      </c>
      <c r="T66" s="10">
        <v>43398</v>
      </c>
      <c r="U66" s="32"/>
      <c r="V66" s="32"/>
      <c r="W66" s="32">
        <v>0</v>
      </c>
      <c r="X66" s="32">
        <v>36</v>
      </c>
      <c r="Y66" s="32">
        <v>1.07</v>
      </c>
      <c r="Z66" s="32">
        <v>7.8</v>
      </c>
      <c r="AA66" s="32">
        <v>0.37</v>
      </c>
      <c r="AB66" s="32">
        <v>1.7999999999999999E-2</v>
      </c>
      <c r="AC66" s="32"/>
      <c r="AD66" s="32">
        <v>2E-3</v>
      </c>
      <c r="AE66" s="32"/>
      <c r="AF66" s="32"/>
      <c r="AG66" s="76" t="str">
        <f t="shared" ref="AG66:AG89" si="14">IF(U66=0,"",IF(U66&gt;=$U$6,"+","-"))</f>
        <v/>
      </c>
      <c r="AH66" s="76" t="str">
        <f t="shared" ref="AH66:AH89" si="15">IF(S66&gt;0,IF(AND(V66&lt;=$V$6,W66&lt;=$W$6,X66&lt;=$X$6,Y66&lt;=$Y$6,Z66&lt;=$Z$6,AA66&lt;=$AA$6,AB66&lt;=$AB$6,AC66&lt;=$AC$6,AD66&lt;=$AD$6,AE66&lt;=$AE$6,AF66&lt;=$AF$6),"+","-"),"")</f>
        <v>-</v>
      </c>
    </row>
    <row r="67" spans="1:34" ht="23.25" hidden="1" customHeight="1" outlineLevel="1" x14ac:dyDescent="0.25">
      <c r="A67" s="60">
        <f t="shared" si="1"/>
        <v>1</v>
      </c>
      <c r="B67" s="15" t="e">
        <f t="shared" ref="B67:B89" si="16">B66</f>
        <v>#REF!</v>
      </c>
      <c r="C67" s="31" t="s">
        <v>189</v>
      </c>
      <c r="D67" s="10">
        <v>43413</v>
      </c>
      <c r="E67" s="32">
        <v>64</v>
      </c>
      <c r="F67" s="32"/>
      <c r="G67" s="32">
        <v>0</v>
      </c>
      <c r="H67" s="32">
        <v>103</v>
      </c>
      <c r="I67" s="32">
        <v>0.93</v>
      </c>
      <c r="J67" s="32">
        <v>7.9</v>
      </c>
      <c r="K67" s="32">
        <v>0.43</v>
      </c>
      <c r="L67" s="32">
        <v>1.4E-2</v>
      </c>
      <c r="M67" s="32"/>
      <c r="N67" s="32">
        <v>2E-3</v>
      </c>
      <c r="O67" s="32"/>
      <c r="P67" s="32"/>
      <c r="Q67" s="76" t="str">
        <f t="shared" si="12"/>
        <v>+</v>
      </c>
      <c r="R67" s="76" t="str">
        <f t="shared" si="13"/>
        <v>-</v>
      </c>
      <c r="S67" s="31" t="s">
        <v>193</v>
      </c>
      <c r="T67" s="10">
        <v>43413</v>
      </c>
      <c r="U67" s="32"/>
      <c r="V67" s="32"/>
      <c r="W67" s="32">
        <v>0</v>
      </c>
      <c r="X67" s="32">
        <v>102</v>
      </c>
      <c r="Y67" s="32">
        <v>0.87</v>
      </c>
      <c r="Z67" s="32">
        <v>7.9</v>
      </c>
      <c r="AA67" s="32">
        <v>0.46</v>
      </c>
      <c r="AB67" s="32">
        <v>1.2200000000000001E-2</v>
      </c>
      <c r="AC67" s="32"/>
      <c r="AD67" s="32">
        <v>2E-3</v>
      </c>
      <c r="AE67" s="32"/>
      <c r="AF67" s="32"/>
      <c r="AG67" s="76" t="str">
        <f t="shared" si="14"/>
        <v/>
      </c>
      <c r="AH67" s="76" t="str">
        <f t="shared" si="15"/>
        <v>-</v>
      </c>
    </row>
    <row r="68" spans="1:34" ht="23.25" hidden="1" customHeight="1" outlineLevel="1" x14ac:dyDescent="0.25">
      <c r="A68" s="60">
        <f t="shared" si="1"/>
        <v>1</v>
      </c>
      <c r="B68" s="15" t="e">
        <f t="shared" si="16"/>
        <v>#REF!</v>
      </c>
      <c r="C68" s="31" t="s">
        <v>189</v>
      </c>
      <c r="D68" s="10">
        <v>43425</v>
      </c>
      <c r="E68" s="32">
        <v>66</v>
      </c>
      <c r="F68" s="32"/>
      <c r="G68" s="32">
        <v>0</v>
      </c>
      <c r="H68" s="32">
        <v>98</v>
      </c>
      <c r="I68" s="32">
        <v>0.93</v>
      </c>
      <c r="J68" s="32">
        <v>7.8</v>
      </c>
      <c r="K68" s="32">
        <v>0.37</v>
      </c>
      <c r="L68" s="32">
        <v>1.11E-2</v>
      </c>
      <c r="M68" s="32"/>
      <c r="N68" s="32">
        <v>2E-3</v>
      </c>
      <c r="O68" s="32"/>
      <c r="P68" s="32"/>
      <c r="Q68" s="76" t="str">
        <f t="shared" si="12"/>
        <v>+</v>
      </c>
      <c r="R68" s="76" t="str">
        <f t="shared" si="13"/>
        <v>-</v>
      </c>
      <c r="S68" s="31" t="s">
        <v>193</v>
      </c>
      <c r="T68" s="10">
        <v>43425</v>
      </c>
      <c r="U68" s="32"/>
      <c r="V68" s="32"/>
      <c r="W68" s="32">
        <v>0</v>
      </c>
      <c r="X68" s="32">
        <v>99</v>
      </c>
      <c r="Y68" s="32">
        <v>1</v>
      </c>
      <c r="Z68" s="32">
        <v>7.8</v>
      </c>
      <c r="AA68" s="32">
        <v>0.35</v>
      </c>
      <c r="AB68" s="32">
        <v>1.06E-2</v>
      </c>
      <c r="AC68" s="32"/>
      <c r="AD68" s="32">
        <v>2E-3</v>
      </c>
      <c r="AE68" s="32"/>
      <c r="AF68" s="32"/>
      <c r="AG68" s="76" t="str">
        <f t="shared" si="14"/>
        <v/>
      </c>
      <c r="AH68" s="76" t="str">
        <f t="shared" si="15"/>
        <v>-</v>
      </c>
    </row>
    <row r="69" spans="1:34" ht="23.25" hidden="1" customHeight="1" outlineLevel="1" x14ac:dyDescent="0.25">
      <c r="A69" s="60">
        <f t="shared" si="1"/>
        <v>1</v>
      </c>
      <c r="B69" s="15" t="e">
        <f t="shared" si="16"/>
        <v>#REF!</v>
      </c>
      <c r="C69" s="31" t="s">
        <v>189</v>
      </c>
      <c r="D69" s="10">
        <v>43440</v>
      </c>
      <c r="E69" s="32">
        <v>64</v>
      </c>
      <c r="F69" s="32"/>
      <c r="G69" s="32">
        <v>0</v>
      </c>
      <c r="H69" s="32">
        <v>64</v>
      </c>
      <c r="I69" s="32">
        <v>0.57999999999999996</v>
      </c>
      <c r="J69" s="32">
        <v>7.7</v>
      </c>
      <c r="K69" s="32">
        <v>1.18</v>
      </c>
      <c r="L69" s="32">
        <v>1.2500000000000001E-2</v>
      </c>
      <c r="M69" s="32"/>
      <c r="N69" s="32">
        <v>2E-3</v>
      </c>
      <c r="O69" s="32"/>
      <c r="P69" s="32"/>
      <c r="Q69" s="76" t="str">
        <f t="shared" si="12"/>
        <v>+</v>
      </c>
      <c r="R69" s="76" t="str">
        <f t="shared" si="13"/>
        <v>-</v>
      </c>
      <c r="S69" s="31" t="s">
        <v>193</v>
      </c>
      <c r="T69" s="10">
        <v>43440</v>
      </c>
      <c r="U69" s="32"/>
      <c r="V69" s="32"/>
      <c r="W69" s="32">
        <v>0</v>
      </c>
      <c r="X69" s="32">
        <v>61</v>
      </c>
      <c r="Y69" s="32">
        <v>0.57999999999999996</v>
      </c>
      <c r="Z69" s="32">
        <v>7.7</v>
      </c>
      <c r="AA69" s="32">
        <v>1.1499999999999999</v>
      </c>
      <c r="AB69" s="32">
        <v>1.7000000000000001E-2</v>
      </c>
      <c r="AC69" s="32"/>
      <c r="AD69" s="32">
        <v>2E-3</v>
      </c>
      <c r="AE69" s="32"/>
      <c r="AF69" s="32"/>
      <c r="AG69" s="76" t="str">
        <f t="shared" si="14"/>
        <v/>
      </c>
      <c r="AH69" s="76" t="str">
        <f t="shared" si="15"/>
        <v>-</v>
      </c>
    </row>
    <row r="70" spans="1:34" ht="23.25" hidden="1" customHeight="1" outlineLevel="1" x14ac:dyDescent="0.25">
      <c r="A70" s="60">
        <f t="shared" si="1"/>
        <v>1</v>
      </c>
      <c r="B70" s="15" t="e">
        <f t="shared" si="16"/>
        <v>#REF!</v>
      </c>
      <c r="C70" s="31" t="s">
        <v>189</v>
      </c>
      <c r="D70" s="10">
        <v>43453</v>
      </c>
      <c r="E70" s="32">
        <v>64</v>
      </c>
      <c r="F70" s="32"/>
      <c r="G70" s="32">
        <v>0</v>
      </c>
      <c r="H70" s="32">
        <v>56</v>
      </c>
      <c r="I70" s="32">
        <v>0.57999999999999996</v>
      </c>
      <c r="J70" s="32">
        <v>7.8</v>
      </c>
      <c r="K70" s="32">
        <v>0.91</v>
      </c>
      <c r="L70" s="32">
        <v>5.0000000000000001E-3</v>
      </c>
      <c r="M70" s="32"/>
      <c r="N70" s="32">
        <v>2E-3</v>
      </c>
      <c r="O70" s="32"/>
      <c r="P70" s="32"/>
      <c r="Q70" s="76" t="str">
        <f t="shared" si="12"/>
        <v>+</v>
      </c>
      <c r="R70" s="76" t="str">
        <f t="shared" si="13"/>
        <v>-</v>
      </c>
      <c r="S70" s="31" t="s">
        <v>193</v>
      </c>
      <c r="T70" s="10">
        <v>43453</v>
      </c>
      <c r="U70" s="32"/>
      <c r="V70" s="32"/>
      <c r="W70" s="32">
        <v>0</v>
      </c>
      <c r="X70" s="32">
        <v>54</v>
      </c>
      <c r="Y70" s="32">
        <v>0.57999999999999996</v>
      </c>
      <c r="Z70" s="32">
        <v>7.7</v>
      </c>
      <c r="AA70" s="32">
        <v>0.97</v>
      </c>
      <c r="AB70" s="32">
        <v>5.0000000000000001E-3</v>
      </c>
      <c r="AC70" s="32"/>
      <c r="AD70" s="32">
        <v>2E-3</v>
      </c>
      <c r="AE70" s="32"/>
      <c r="AF70" s="32"/>
      <c r="AG70" s="76" t="str">
        <f t="shared" si="14"/>
        <v/>
      </c>
      <c r="AH70" s="76" t="str">
        <f t="shared" si="15"/>
        <v>-</v>
      </c>
    </row>
    <row r="71" spans="1:34" ht="15" hidden="1" customHeight="1" outlineLevel="1" x14ac:dyDescent="0.25">
      <c r="A71" s="60">
        <f t="shared" si="1"/>
        <v>0</v>
      </c>
      <c r="B71" s="15" t="e">
        <f t="shared" si="16"/>
        <v>#REF!</v>
      </c>
      <c r="C71" s="31"/>
      <c r="D71" s="10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76" t="str">
        <f t="shared" si="12"/>
        <v/>
      </c>
      <c r="R71" s="76" t="str">
        <f t="shared" si="13"/>
        <v/>
      </c>
      <c r="S71" s="31"/>
      <c r="T71" s="10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76" t="str">
        <f t="shared" si="14"/>
        <v/>
      </c>
      <c r="AH71" s="76" t="str">
        <f t="shared" si="15"/>
        <v/>
      </c>
    </row>
    <row r="72" spans="1:34" ht="15" hidden="1" customHeight="1" outlineLevel="1" x14ac:dyDescent="0.25">
      <c r="A72" s="60">
        <f t="shared" si="1"/>
        <v>0</v>
      </c>
      <c r="B72" s="15" t="e">
        <f t="shared" si="16"/>
        <v>#REF!</v>
      </c>
      <c r="C72" s="34"/>
      <c r="D72" s="10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76" t="str">
        <f t="shared" si="12"/>
        <v/>
      </c>
      <c r="R72" s="76" t="str">
        <f t="shared" si="13"/>
        <v/>
      </c>
      <c r="S72" s="34"/>
      <c r="T72" s="10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76" t="str">
        <f t="shared" si="14"/>
        <v/>
      </c>
      <c r="AH72" s="76" t="str">
        <f t="shared" si="15"/>
        <v/>
      </c>
    </row>
    <row r="73" spans="1:34" ht="15" hidden="1" customHeight="1" outlineLevel="1" x14ac:dyDescent="0.25">
      <c r="A73" s="60">
        <f t="shared" si="1"/>
        <v>0</v>
      </c>
      <c r="B73" s="15" t="e">
        <f t="shared" si="16"/>
        <v>#REF!</v>
      </c>
      <c r="C73" s="34"/>
      <c r="D73" s="10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76" t="str">
        <f t="shared" si="12"/>
        <v/>
      </c>
      <c r="R73" s="76" t="str">
        <f t="shared" si="13"/>
        <v/>
      </c>
      <c r="S73" s="34"/>
      <c r="T73" s="10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76" t="str">
        <f t="shared" si="14"/>
        <v/>
      </c>
      <c r="AH73" s="76" t="str">
        <f t="shared" si="15"/>
        <v/>
      </c>
    </row>
    <row r="74" spans="1:34" ht="15" hidden="1" customHeight="1" outlineLevel="1" x14ac:dyDescent="0.25">
      <c r="A74" s="60">
        <f t="shared" ref="A74:A134" si="17">IF((SUM(D74:R74)+SUM(S74:AH74))=0,0,1)</f>
        <v>0</v>
      </c>
      <c r="B74" s="15" t="e">
        <f t="shared" si="16"/>
        <v>#REF!</v>
      </c>
      <c r="C74" s="34"/>
      <c r="D74" s="10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76" t="str">
        <f t="shared" si="12"/>
        <v/>
      </c>
      <c r="R74" s="76" t="str">
        <f t="shared" si="13"/>
        <v/>
      </c>
      <c r="S74" s="34"/>
      <c r="T74" s="10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76" t="str">
        <f t="shared" si="14"/>
        <v/>
      </c>
      <c r="AH74" s="76" t="str">
        <f t="shared" si="15"/>
        <v/>
      </c>
    </row>
    <row r="75" spans="1:34" ht="15" hidden="1" customHeight="1" outlineLevel="1" x14ac:dyDescent="0.25">
      <c r="A75" s="60">
        <f t="shared" si="17"/>
        <v>0</v>
      </c>
      <c r="B75" s="15" t="e">
        <f t="shared" si="16"/>
        <v>#REF!</v>
      </c>
      <c r="C75" s="34"/>
      <c r="D75" s="10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76" t="str">
        <f t="shared" si="12"/>
        <v/>
      </c>
      <c r="R75" s="76" t="str">
        <f t="shared" si="13"/>
        <v/>
      </c>
      <c r="S75" s="34"/>
      <c r="T75" s="10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76" t="str">
        <f t="shared" si="14"/>
        <v/>
      </c>
      <c r="AH75" s="76" t="str">
        <f t="shared" si="15"/>
        <v/>
      </c>
    </row>
    <row r="76" spans="1:34" ht="15" hidden="1" customHeight="1" outlineLevel="1" x14ac:dyDescent="0.25">
      <c r="A76" s="60">
        <f t="shared" si="17"/>
        <v>0</v>
      </c>
      <c r="B76" s="15" t="e">
        <f t="shared" si="16"/>
        <v>#REF!</v>
      </c>
      <c r="C76" s="34"/>
      <c r="D76" s="10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76" t="str">
        <f t="shared" si="12"/>
        <v/>
      </c>
      <c r="R76" s="76" t="str">
        <f t="shared" si="13"/>
        <v/>
      </c>
      <c r="S76" s="34"/>
      <c r="T76" s="10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76" t="str">
        <f t="shared" si="14"/>
        <v/>
      </c>
      <c r="AH76" s="76" t="str">
        <f t="shared" si="15"/>
        <v/>
      </c>
    </row>
    <row r="77" spans="1:34" ht="15" hidden="1" customHeight="1" outlineLevel="1" x14ac:dyDescent="0.25">
      <c r="A77" s="60">
        <f t="shared" si="17"/>
        <v>0</v>
      </c>
      <c r="B77" s="15" t="e">
        <f t="shared" si="16"/>
        <v>#REF!</v>
      </c>
      <c r="C77" s="34"/>
      <c r="D77" s="10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76" t="str">
        <f t="shared" si="12"/>
        <v/>
      </c>
      <c r="R77" s="76" t="str">
        <f t="shared" si="13"/>
        <v/>
      </c>
      <c r="S77" s="34"/>
      <c r="T77" s="10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76" t="str">
        <f t="shared" si="14"/>
        <v/>
      </c>
      <c r="AH77" s="76" t="str">
        <f t="shared" si="15"/>
        <v/>
      </c>
    </row>
    <row r="78" spans="1:34" ht="15" hidden="1" customHeight="1" outlineLevel="1" x14ac:dyDescent="0.25">
      <c r="A78" s="60">
        <f t="shared" si="17"/>
        <v>0</v>
      </c>
      <c r="B78" s="15" t="e">
        <f t="shared" si="16"/>
        <v>#REF!</v>
      </c>
      <c r="C78" s="34"/>
      <c r="D78" s="10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76" t="str">
        <f t="shared" si="12"/>
        <v/>
      </c>
      <c r="R78" s="76" t="str">
        <f t="shared" si="13"/>
        <v/>
      </c>
      <c r="S78" s="34"/>
      <c r="T78" s="10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76" t="str">
        <f t="shared" si="14"/>
        <v/>
      </c>
      <c r="AH78" s="76" t="str">
        <f t="shared" si="15"/>
        <v/>
      </c>
    </row>
    <row r="79" spans="1:34" ht="15" hidden="1" customHeight="1" outlineLevel="1" x14ac:dyDescent="0.25">
      <c r="A79" s="60">
        <f t="shared" si="17"/>
        <v>0</v>
      </c>
      <c r="B79" s="15" t="e">
        <f t="shared" si="16"/>
        <v>#REF!</v>
      </c>
      <c r="C79" s="34"/>
      <c r="D79" s="10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76" t="str">
        <f t="shared" si="12"/>
        <v/>
      </c>
      <c r="R79" s="76" t="str">
        <f t="shared" si="13"/>
        <v/>
      </c>
      <c r="S79" s="34"/>
      <c r="T79" s="10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76" t="str">
        <f t="shared" si="14"/>
        <v/>
      </c>
      <c r="AH79" s="76" t="str">
        <f t="shared" si="15"/>
        <v/>
      </c>
    </row>
    <row r="80" spans="1:34" ht="15" hidden="1" customHeight="1" outlineLevel="1" x14ac:dyDescent="0.25">
      <c r="A80" s="60">
        <f t="shared" si="17"/>
        <v>0</v>
      </c>
      <c r="B80" s="15" t="e">
        <f t="shared" si="16"/>
        <v>#REF!</v>
      </c>
      <c r="C80" s="34"/>
      <c r="D80" s="10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76" t="str">
        <f t="shared" si="12"/>
        <v/>
      </c>
      <c r="R80" s="76" t="str">
        <f t="shared" si="13"/>
        <v/>
      </c>
      <c r="S80" s="34"/>
      <c r="T80" s="10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76" t="str">
        <f t="shared" si="14"/>
        <v/>
      </c>
      <c r="AH80" s="76" t="str">
        <f t="shared" si="15"/>
        <v/>
      </c>
    </row>
    <row r="81" spans="1:34" ht="15" hidden="1" customHeight="1" outlineLevel="1" x14ac:dyDescent="0.25">
      <c r="A81" s="60">
        <f t="shared" si="17"/>
        <v>0</v>
      </c>
      <c r="B81" s="15" t="e">
        <f t="shared" si="16"/>
        <v>#REF!</v>
      </c>
      <c r="C81" s="34"/>
      <c r="D81" s="10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76" t="str">
        <f t="shared" si="12"/>
        <v/>
      </c>
      <c r="R81" s="76" t="str">
        <f t="shared" si="13"/>
        <v/>
      </c>
      <c r="S81" s="34"/>
      <c r="T81" s="10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76" t="str">
        <f t="shared" si="14"/>
        <v/>
      </c>
      <c r="AH81" s="76" t="str">
        <f t="shared" si="15"/>
        <v/>
      </c>
    </row>
    <row r="82" spans="1:34" ht="15" hidden="1" customHeight="1" outlineLevel="1" x14ac:dyDescent="0.25">
      <c r="A82" s="60">
        <f t="shared" si="17"/>
        <v>0</v>
      </c>
      <c r="B82" s="15" t="e">
        <f t="shared" si="16"/>
        <v>#REF!</v>
      </c>
      <c r="C82" s="34"/>
      <c r="D82" s="10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76" t="str">
        <f t="shared" si="12"/>
        <v/>
      </c>
      <c r="R82" s="76" t="str">
        <f t="shared" si="13"/>
        <v/>
      </c>
      <c r="S82" s="34"/>
      <c r="T82" s="10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76" t="str">
        <f t="shared" si="14"/>
        <v/>
      </c>
      <c r="AH82" s="76" t="str">
        <f t="shared" si="15"/>
        <v/>
      </c>
    </row>
    <row r="83" spans="1:34" ht="15" hidden="1" customHeight="1" outlineLevel="1" x14ac:dyDescent="0.25">
      <c r="A83" s="60">
        <f t="shared" si="17"/>
        <v>0</v>
      </c>
      <c r="B83" s="15" t="e">
        <f t="shared" si="16"/>
        <v>#REF!</v>
      </c>
      <c r="C83" s="34"/>
      <c r="D83" s="10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76" t="str">
        <f t="shared" si="12"/>
        <v/>
      </c>
      <c r="R83" s="76" t="str">
        <f t="shared" si="13"/>
        <v/>
      </c>
      <c r="S83" s="34"/>
      <c r="T83" s="10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76" t="str">
        <f t="shared" si="14"/>
        <v/>
      </c>
      <c r="AH83" s="76" t="str">
        <f t="shared" si="15"/>
        <v/>
      </c>
    </row>
    <row r="84" spans="1:34" ht="15" hidden="1" customHeight="1" outlineLevel="1" x14ac:dyDescent="0.25">
      <c r="A84" s="60">
        <f t="shared" si="17"/>
        <v>0</v>
      </c>
      <c r="B84" s="15" t="e">
        <f t="shared" si="16"/>
        <v>#REF!</v>
      </c>
      <c r="C84" s="34"/>
      <c r="D84" s="10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76" t="str">
        <f t="shared" si="12"/>
        <v/>
      </c>
      <c r="R84" s="76" t="str">
        <f t="shared" si="13"/>
        <v/>
      </c>
      <c r="S84" s="34"/>
      <c r="T84" s="10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76" t="str">
        <f t="shared" si="14"/>
        <v/>
      </c>
      <c r="AH84" s="76" t="str">
        <f t="shared" si="15"/>
        <v/>
      </c>
    </row>
    <row r="85" spans="1:34" ht="15" hidden="1" customHeight="1" outlineLevel="1" x14ac:dyDescent="0.25">
      <c r="A85" s="60">
        <f t="shared" si="17"/>
        <v>0</v>
      </c>
      <c r="B85" s="15" t="e">
        <f t="shared" si="16"/>
        <v>#REF!</v>
      </c>
      <c r="C85" s="34"/>
      <c r="D85" s="10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76" t="str">
        <f t="shared" si="12"/>
        <v/>
      </c>
      <c r="R85" s="76" t="str">
        <f t="shared" si="13"/>
        <v/>
      </c>
      <c r="S85" s="34"/>
      <c r="T85" s="10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76" t="str">
        <f t="shared" si="14"/>
        <v/>
      </c>
      <c r="AH85" s="76" t="str">
        <f t="shared" si="15"/>
        <v/>
      </c>
    </row>
    <row r="86" spans="1:34" ht="15" hidden="1" customHeight="1" outlineLevel="1" x14ac:dyDescent="0.25">
      <c r="A86" s="60">
        <f t="shared" si="17"/>
        <v>0</v>
      </c>
      <c r="B86" s="15" t="e">
        <f t="shared" si="16"/>
        <v>#REF!</v>
      </c>
      <c r="C86" s="34"/>
      <c r="D86" s="10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76" t="str">
        <f t="shared" si="12"/>
        <v/>
      </c>
      <c r="R86" s="76" t="str">
        <f t="shared" si="13"/>
        <v/>
      </c>
      <c r="S86" s="34"/>
      <c r="T86" s="10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76" t="str">
        <f t="shared" si="14"/>
        <v/>
      </c>
      <c r="AH86" s="76" t="str">
        <f t="shared" si="15"/>
        <v/>
      </c>
    </row>
    <row r="87" spans="1:34" ht="15" hidden="1" customHeight="1" outlineLevel="1" x14ac:dyDescent="0.25">
      <c r="A87" s="60">
        <f t="shared" si="17"/>
        <v>0</v>
      </c>
      <c r="B87" s="15" t="e">
        <f t="shared" si="16"/>
        <v>#REF!</v>
      </c>
      <c r="C87" s="34"/>
      <c r="D87" s="10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76" t="str">
        <f t="shared" si="12"/>
        <v/>
      </c>
      <c r="R87" s="76" t="str">
        <f t="shared" si="13"/>
        <v/>
      </c>
      <c r="S87" s="34"/>
      <c r="T87" s="10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76" t="str">
        <f t="shared" si="14"/>
        <v/>
      </c>
      <c r="AH87" s="76" t="str">
        <f t="shared" si="15"/>
        <v/>
      </c>
    </row>
    <row r="88" spans="1:34" ht="15" hidden="1" customHeight="1" outlineLevel="1" x14ac:dyDescent="0.25">
      <c r="A88" s="60">
        <f t="shared" si="17"/>
        <v>0</v>
      </c>
      <c r="B88" s="15" t="e">
        <f t="shared" si="16"/>
        <v>#REF!</v>
      </c>
      <c r="C88" s="34"/>
      <c r="D88" s="10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76" t="str">
        <f t="shared" si="12"/>
        <v/>
      </c>
      <c r="R88" s="76" t="str">
        <f t="shared" si="13"/>
        <v/>
      </c>
      <c r="S88" s="34"/>
      <c r="T88" s="10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76" t="str">
        <f t="shared" si="14"/>
        <v/>
      </c>
      <c r="AH88" s="76" t="str">
        <f t="shared" si="15"/>
        <v/>
      </c>
    </row>
    <row r="89" spans="1:34" ht="15" hidden="1" customHeight="1" outlineLevel="1" x14ac:dyDescent="0.25">
      <c r="A89" s="60">
        <f t="shared" si="17"/>
        <v>0</v>
      </c>
      <c r="B89" s="15" t="e">
        <f t="shared" si="16"/>
        <v>#REF!</v>
      </c>
      <c r="C89" s="34"/>
      <c r="D89" s="10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76" t="str">
        <f>IF(C89=0,"",IF(E89&gt;=$E$6,"+","-"))</f>
        <v/>
      </c>
      <c r="R89" s="76" t="str">
        <f t="shared" si="13"/>
        <v/>
      </c>
      <c r="S89" s="34"/>
      <c r="T89" s="10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76" t="str">
        <f t="shared" si="14"/>
        <v/>
      </c>
      <c r="AH89" s="76" t="str">
        <f t="shared" si="15"/>
        <v/>
      </c>
    </row>
    <row r="90" spans="1:34" ht="24.75" hidden="1" customHeight="1" outlineLevel="1" x14ac:dyDescent="0.25">
      <c r="A90" s="60">
        <f t="shared" si="17"/>
        <v>1</v>
      </c>
      <c r="B90" s="15" t="e">
        <f>#REF!</f>
        <v>#REF!</v>
      </c>
      <c r="C90" s="31" t="s">
        <v>189</v>
      </c>
      <c r="D90" s="10">
        <v>43389</v>
      </c>
      <c r="E90" s="32">
        <v>60</v>
      </c>
      <c r="F90" s="32"/>
      <c r="G90" s="32">
        <v>0</v>
      </c>
      <c r="H90" s="32">
        <v>1.4</v>
      </c>
      <c r="I90" s="32">
        <v>0.57999999999999996</v>
      </c>
      <c r="J90" s="32">
        <v>7.8</v>
      </c>
      <c r="K90" s="32">
        <v>0.1</v>
      </c>
      <c r="L90" s="32">
        <v>3.4000000000000002E-2</v>
      </c>
      <c r="M90" s="32"/>
      <c r="N90" s="91">
        <v>2E-3</v>
      </c>
      <c r="O90" s="32"/>
      <c r="P90" s="32"/>
      <c r="Q90" s="76" t="str">
        <f>IF(E90=0,"",IF(E90&gt;=$E$6,"+","-"))</f>
        <v>+</v>
      </c>
      <c r="R90" s="76" t="str">
        <f>IF(C90&gt;0,IF(AND(F90&lt;=$F$6,G90&lt;=$G$6,H90&lt;=$H$6,I90&lt;=$I$6,J90&lt;=$J$6,K90&lt;=$K$6,L90&lt;=$L$6,M90&lt;=$M$6,N90&lt;=$N$6,O90&lt;=$O$6,P90&lt;=$P$6),"+","-"),"")</f>
        <v>+</v>
      </c>
      <c r="S90" s="31" t="s">
        <v>194</v>
      </c>
      <c r="T90" s="10">
        <v>43389</v>
      </c>
      <c r="U90" s="32"/>
      <c r="V90" s="32"/>
      <c r="W90" s="32">
        <v>0</v>
      </c>
      <c r="X90" s="32">
        <v>1.4</v>
      </c>
      <c r="Y90" s="32">
        <v>0.57999999999999996</v>
      </c>
      <c r="Z90" s="32">
        <v>7.9</v>
      </c>
      <c r="AA90" s="32">
        <v>0.1</v>
      </c>
      <c r="AB90" s="32">
        <v>9.4999999999999998E-3</v>
      </c>
      <c r="AC90" s="32"/>
      <c r="AD90" s="32">
        <v>2E-3</v>
      </c>
      <c r="AE90" s="32"/>
      <c r="AF90" s="32"/>
      <c r="AG90" s="76" t="str">
        <f>IF(U90=0,"",IF(U90&gt;=$U$6,"+","-"))</f>
        <v/>
      </c>
      <c r="AH90" s="76" t="str">
        <f>IF(S90&gt;0,IF(AND(V90&lt;=$V$6,W90&lt;=$W$6,X90&lt;=$X$6,Y90&lt;=$Y$6,Z90&lt;=$Z$6,AA90&lt;=$AA$6,AB90&lt;=$AB$6,AC90&lt;=$AC$6,AD90&lt;=$AD$6,AE90&lt;=$AE$6,AF90&lt;=$AF$6),"+","-"),"")</f>
        <v>+</v>
      </c>
    </row>
    <row r="91" spans="1:34" ht="24.75" hidden="1" customHeight="1" outlineLevel="1" x14ac:dyDescent="0.25">
      <c r="A91" s="60">
        <f t="shared" si="17"/>
        <v>1</v>
      </c>
      <c r="B91" s="15" t="e">
        <f>B90</f>
        <v>#REF!</v>
      </c>
      <c r="C91" s="31" t="s">
        <v>189</v>
      </c>
      <c r="D91" s="10">
        <v>43398</v>
      </c>
      <c r="E91" s="32">
        <v>65</v>
      </c>
      <c r="F91" s="32"/>
      <c r="G91" s="32">
        <v>0</v>
      </c>
      <c r="H91" s="32">
        <v>1.6</v>
      </c>
      <c r="I91" s="32">
        <v>0.57999999999999996</v>
      </c>
      <c r="J91" s="32">
        <v>7.8</v>
      </c>
      <c r="K91" s="32">
        <v>0.1</v>
      </c>
      <c r="L91" s="32">
        <v>8.6999999999999994E-3</v>
      </c>
      <c r="M91" s="32"/>
      <c r="N91" s="32">
        <v>2E-3</v>
      </c>
      <c r="O91" s="32"/>
      <c r="P91" s="32"/>
      <c r="Q91" s="76" t="str">
        <f t="shared" ref="Q91:Q113" si="18">IF(E91=0,"",IF(E91&gt;=$E$6,"+","-"))</f>
        <v>+</v>
      </c>
      <c r="R91" s="76" t="str">
        <f t="shared" ref="R91:R114" si="19">IF(C91&gt;0,IF(AND(F91&lt;=$F$6,G91&lt;=$G$6,H91&lt;=$H$6,I91&lt;=$I$6,J91&lt;=$J$6,K91&lt;=$K$6,L91&lt;=$L$6,M91&lt;=$M$6,N91&lt;=$N$6,O91&lt;=$O$6,P91&lt;=$P$6),"+","-"),"")</f>
        <v>+</v>
      </c>
      <c r="S91" s="31" t="s">
        <v>194</v>
      </c>
      <c r="T91" s="10">
        <v>43398</v>
      </c>
      <c r="U91" s="32"/>
      <c r="V91" s="32"/>
      <c r="W91" s="32">
        <v>0</v>
      </c>
      <c r="X91" s="32">
        <v>1.8</v>
      </c>
      <c r="Y91" s="32">
        <v>0.57999999999999996</v>
      </c>
      <c r="Z91" s="32">
        <v>7.9</v>
      </c>
      <c r="AA91" s="32">
        <v>0.1</v>
      </c>
      <c r="AB91" s="32">
        <v>6.3E-3</v>
      </c>
      <c r="AC91" s="32"/>
      <c r="AD91" s="32">
        <v>2E-3</v>
      </c>
      <c r="AE91" s="32"/>
      <c r="AF91" s="32"/>
      <c r="AG91" s="76" t="str">
        <f t="shared" ref="AG91:AG114" si="20">IF(U91=0,"",IF(U91&gt;=$U$6,"+","-"))</f>
        <v/>
      </c>
      <c r="AH91" s="76" t="str">
        <f t="shared" ref="AH91:AH114" si="21">IF(S91&gt;0,IF(AND(V91&lt;=$V$6,W91&lt;=$W$6,X91&lt;=$X$6,Y91&lt;=$Y$6,Z91&lt;=$Z$6,AA91&lt;=$AA$6,AB91&lt;=$AB$6,AC91&lt;=$AC$6,AD91&lt;=$AD$6,AE91&lt;=$AE$6,AF91&lt;=$AF$6),"+","-"),"")</f>
        <v>+</v>
      </c>
    </row>
    <row r="92" spans="1:34" ht="24.75" hidden="1" customHeight="1" outlineLevel="1" x14ac:dyDescent="0.25">
      <c r="A92" s="60">
        <f t="shared" si="17"/>
        <v>1</v>
      </c>
      <c r="B92" s="15" t="e">
        <f t="shared" ref="B92:B114" si="22">B91</f>
        <v>#REF!</v>
      </c>
      <c r="C92" s="31" t="s">
        <v>189</v>
      </c>
      <c r="D92" s="10">
        <v>43411</v>
      </c>
      <c r="E92" s="32">
        <v>55</v>
      </c>
      <c r="F92" s="32"/>
      <c r="G92" s="32">
        <v>0</v>
      </c>
      <c r="H92" s="32">
        <v>3.1</v>
      </c>
      <c r="I92" s="32">
        <v>0.57999999999999996</v>
      </c>
      <c r="J92" s="32">
        <v>6.9</v>
      </c>
      <c r="K92" s="32">
        <v>0.1</v>
      </c>
      <c r="L92" s="32">
        <v>0.01</v>
      </c>
      <c r="M92" s="32"/>
      <c r="N92" s="32">
        <v>2E-3</v>
      </c>
      <c r="O92" s="32"/>
      <c r="P92" s="32"/>
      <c r="Q92" s="76" t="str">
        <f t="shared" si="18"/>
        <v>-</v>
      </c>
      <c r="R92" s="76" t="str">
        <f t="shared" si="19"/>
        <v>+</v>
      </c>
      <c r="S92" s="31" t="s">
        <v>194</v>
      </c>
      <c r="T92" s="10">
        <v>43411</v>
      </c>
      <c r="U92" s="32"/>
      <c r="V92" s="32"/>
      <c r="W92" s="32">
        <v>0</v>
      </c>
      <c r="X92" s="32">
        <v>2</v>
      </c>
      <c r="Y92" s="32">
        <v>0.57999999999999996</v>
      </c>
      <c r="Z92" s="32">
        <v>7</v>
      </c>
      <c r="AA92" s="32">
        <v>0.1</v>
      </c>
      <c r="AB92" s="32">
        <v>0.01</v>
      </c>
      <c r="AC92" s="32"/>
      <c r="AD92" s="32">
        <v>2E-3</v>
      </c>
      <c r="AE92" s="32"/>
      <c r="AF92" s="32"/>
      <c r="AG92" s="76" t="str">
        <f t="shared" si="20"/>
        <v/>
      </c>
      <c r="AH92" s="76" t="str">
        <f t="shared" si="21"/>
        <v>+</v>
      </c>
    </row>
    <row r="93" spans="1:34" ht="24.75" hidden="1" customHeight="1" outlineLevel="1" x14ac:dyDescent="0.25">
      <c r="A93" s="60">
        <f t="shared" si="17"/>
        <v>1</v>
      </c>
      <c r="B93" s="15" t="e">
        <f t="shared" si="22"/>
        <v>#REF!</v>
      </c>
      <c r="C93" s="31" t="s">
        <v>189</v>
      </c>
      <c r="D93" s="10">
        <v>43426</v>
      </c>
      <c r="E93" s="32">
        <v>65</v>
      </c>
      <c r="F93" s="32"/>
      <c r="G93" s="32">
        <v>0</v>
      </c>
      <c r="H93" s="32">
        <v>3.5</v>
      </c>
      <c r="I93" s="32">
        <v>0.57999999999999996</v>
      </c>
      <c r="J93" s="32">
        <v>7</v>
      </c>
      <c r="K93" s="32">
        <v>0.1</v>
      </c>
      <c r="L93" s="32">
        <v>3.7999999999999999E-2</v>
      </c>
      <c r="M93" s="32"/>
      <c r="N93" s="32">
        <v>2E-3</v>
      </c>
      <c r="O93" s="32"/>
      <c r="P93" s="32"/>
      <c r="Q93" s="76" t="str">
        <f t="shared" si="18"/>
        <v>+</v>
      </c>
      <c r="R93" s="76" t="str">
        <f t="shared" si="19"/>
        <v>+</v>
      </c>
      <c r="S93" s="31" t="s">
        <v>194</v>
      </c>
      <c r="T93" s="10">
        <v>43426</v>
      </c>
      <c r="U93" s="32"/>
      <c r="V93" s="32"/>
      <c r="W93" s="32">
        <v>0</v>
      </c>
      <c r="X93" s="32">
        <v>3.1</v>
      </c>
      <c r="Y93" s="32">
        <v>0.57999999999999996</v>
      </c>
      <c r="Z93" s="32">
        <v>7.1</v>
      </c>
      <c r="AA93" s="32">
        <v>0.1</v>
      </c>
      <c r="AB93" s="32">
        <v>1.41E-2</v>
      </c>
      <c r="AC93" s="32"/>
      <c r="AD93" s="32">
        <v>2E-3</v>
      </c>
      <c r="AE93" s="32"/>
      <c r="AF93" s="32"/>
      <c r="AG93" s="76" t="str">
        <f t="shared" si="20"/>
        <v/>
      </c>
      <c r="AH93" s="76" t="str">
        <f t="shared" si="21"/>
        <v>+</v>
      </c>
    </row>
    <row r="94" spans="1:34" ht="24.75" hidden="1" customHeight="1" outlineLevel="1" x14ac:dyDescent="0.25">
      <c r="A94" s="60">
        <f t="shared" si="17"/>
        <v>1</v>
      </c>
      <c r="B94" s="15" t="e">
        <f t="shared" si="22"/>
        <v>#REF!</v>
      </c>
      <c r="C94" s="31" t="s">
        <v>189</v>
      </c>
      <c r="D94" s="10">
        <v>43439</v>
      </c>
      <c r="E94" s="32">
        <v>60</v>
      </c>
      <c r="F94" s="32"/>
      <c r="G94" s="32">
        <v>0</v>
      </c>
      <c r="H94" s="32">
        <v>4.3</v>
      </c>
      <c r="I94" s="32">
        <v>1.27</v>
      </c>
      <c r="J94" s="32">
        <v>8</v>
      </c>
      <c r="K94" s="32">
        <v>0.2</v>
      </c>
      <c r="L94" s="32">
        <v>2.1000000000000001E-2</v>
      </c>
      <c r="M94" s="32"/>
      <c r="N94" s="32">
        <v>2E-3</v>
      </c>
      <c r="O94" s="32"/>
      <c r="P94" s="32"/>
      <c r="Q94" s="76" t="str">
        <f t="shared" si="18"/>
        <v>+</v>
      </c>
      <c r="R94" s="76" t="str">
        <f t="shared" si="19"/>
        <v>+</v>
      </c>
      <c r="S94" s="31" t="s">
        <v>194</v>
      </c>
      <c r="T94" s="10">
        <v>43439</v>
      </c>
      <c r="U94" s="32"/>
      <c r="V94" s="32"/>
      <c r="W94" s="32">
        <v>0</v>
      </c>
      <c r="X94" s="32">
        <v>2.9</v>
      </c>
      <c r="Y94" s="32">
        <v>0.6</v>
      </c>
      <c r="Z94" s="32">
        <v>8</v>
      </c>
      <c r="AA94" s="32">
        <v>0.12</v>
      </c>
      <c r="AB94" s="32">
        <v>7.9000000000000008E-3</v>
      </c>
      <c r="AC94" s="32"/>
      <c r="AD94" s="32">
        <v>2E-3</v>
      </c>
      <c r="AE94" s="32"/>
      <c r="AF94" s="32"/>
      <c r="AG94" s="76" t="str">
        <f t="shared" si="20"/>
        <v/>
      </c>
      <c r="AH94" s="76" t="str">
        <f t="shared" si="21"/>
        <v>+</v>
      </c>
    </row>
    <row r="95" spans="1:34" ht="24.75" hidden="1" customHeight="1" outlineLevel="1" x14ac:dyDescent="0.25">
      <c r="A95" s="60">
        <f t="shared" si="17"/>
        <v>1</v>
      </c>
      <c r="B95" s="15" t="e">
        <f t="shared" si="22"/>
        <v>#REF!</v>
      </c>
      <c r="C95" s="31" t="s">
        <v>189</v>
      </c>
      <c r="D95" s="10">
        <v>43451</v>
      </c>
      <c r="E95" s="32">
        <v>55</v>
      </c>
      <c r="F95" s="32"/>
      <c r="G95" s="32">
        <v>0</v>
      </c>
      <c r="H95" s="32">
        <v>4.0999999999999996</v>
      </c>
      <c r="I95" s="32">
        <v>1.27</v>
      </c>
      <c r="J95" s="32">
        <v>8</v>
      </c>
      <c r="K95" s="32">
        <v>0.2</v>
      </c>
      <c r="L95" s="32">
        <v>9.4E-2</v>
      </c>
      <c r="M95" s="32"/>
      <c r="N95" s="32">
        <v>2E-3</v>
      </c>
      <c r="O95" s="32"/>
      <c r="P95" s="32"/>
      <c r="Q95" s="76" t="str">
        <f t="shared" si="18"/>
        <v>-</v>
      </c>
      <c r="R95" s="76" t="str">
        <f t="shared" si="19"/>
        <v>+</v>
      </c>
      <c r="S95" s="31" t="s">
        <v>194</v>
      </c>
      <c r="T95" s="10">
        <v>43451</v>
      </c>
      <c r="U95" s="32"/>
      <c r="V95" s="32"/>
      <c r="W95" s="32">
        <v>0</v>
      </c>
      <c r="X95" s="32">
        <v>3.1</v>
      </c>
      <c r="Y95" s="32">
        <v>0.67</v>
      </c>
      <c r="Z95" s="32">
        <v>8</v>
      </c>
      <c r="AA95" s="32">
        <v>0.12</v>
      </c>
      <c r="AB95" s="32">
        <v>5.2999999999999999E-2</v>
      </c>
      <c r="AC95" s="32"/>
      <c r="AD95" s="32">
        <v>2E-3</v>
      </c>
      <c r="AE95" s="32"/>
      <c r="AF95" s="32"/>
      <c r="AG95" s="76" t="str">
        <f t="shared" si="20"/>
        <v/>
      </c>
      <c r="AH95" s="76" t="str">
        <f t="shared" si="21"/>
        <v>+</v>
      </c>
    </row>
    <row r="96" spans="1:34" ht="15" hidden="1" customHeight="1" outlineLevel="1" x14ac:dyDescent="0.25">
      <c r="A96" s="60">
        <f t="shared" si="17"/>
        <v>0</v>
      </c>
      <c r="B96" s="15" t="e">
        <f t="shared" si="22"/>
        <v>#REF!</v>
      </c>
      <c r="C96" s="31"/>
      <c r="D96" s="10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76" t="str">
        <f t="shared" si="18"/>
        <v/>
      </c>
      <c r="R96" s="76" t="str">
        <f t="shared" si="19"/>
        <v/>
      </c>
      <c r="S96" s="31"/>
      <c r="T96" s="10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76" t="str">
        <f t="shared" si="20"/>
        <v/>
      </c>
      <c r="AH96" s="76" t="str">
        <f t="shared" si="21"/>
        <v/>
      </c>
    </row>
    <row r="97" spans="1:34" ht="15" hidden="1" customHeight="1" outlineLevel="1" x14ac:dyDescent="0.25">
      <c r="A97" s="60">
        <f t="shared" si="17"/>
        <v>0</v>
      </c>
      <c r="B97" s="15" t="e">
        <f t="shared" si="22"/>
        <v>#REF!</v>
      </c>
      <c r="C97" s="34"/>
      <c r="D97" s="10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76" t="str">
        <f t="shared" si="18"/>
        <v/>
      </c>
      <c r="R97" s="76" t="str">
        <f t="shared" si="19"/>
        <v/>
      </c>
      <c r="S97" s="34"/>
      <c r="T97" s="10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76" t="str">
        <f t="shared" si="20"/>
        <v/>
      </c>
      <c r="AH97" s="76" t="str">
        <f t="shared" si="21"/>
        <v/>
      </c>
    </row>
    <row r="98" spans="1:34" ht="15" hidden="1" customHeight="1" outlineLevel="1" x14ac:dyDescent="0.25">
      <c r="A98" s="60">
        <f t="shared" si="17"/>
        <v>0</v>
      </c>
      <c r="B98" s="15" t="e">
        <f t="shared" si="22"/>
        <v>#REF!</v>
      </c>
      <c r="C98" s="34"/>
      <c r="D98" s="10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76" t="str">
        <f t="shared" si="18"/>
        <v/>
      </c>
      <c r="R98" s="76" t="str">
        <f t="shared" si="19"/>
        <v/>
      </c>
      <c r="S98" s="34"/>
      <c r="T98" s="10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76" t="str">
        <f t="shared" si="20"/>
        <v/>
      </c>
      <c r="AH98" s="76" t="str">
        <f t="shared" si="21"/>
        <v/>
      </c>
    </row>
    <row r="99" spans="1:34" ht="15" hidden="1" customHeight="1" outlineLevel="1" x14ac:dyDescent="0.25">
      <c r="A99" s="60">
        <f t="shared" si="17"/>
        <v>0</v>
      </c>
      <c r="B99" s="15" t="e">
        <f t="shared" si="22"/>
        <v>#REF!</v>
      </c>
      <c r="C99" s="34"/>
      <c r="D99" s="10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76" t="str">
        <f t="shared" si="18"/>
        <v/>
      </c>
      <c r="R99" s="76" t="str">
        <f t="shared" si="19"/>
        <v/>
      </c>
      <c r="S99" s="34"/>
      <c r="T99" s="10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76" t="str">
        <f t="shared" si="20"/>
        <v/>
      </c>
      <c r="AH99" s="76" t="str">
        <f t="shared" si="21"/>
        <v/>
      </c>
    </row>
    <row r="100" spans="1:34" ht="15" hidden="1" customHeight="1" outlineLevel="1" x14ac:dyDescent="0.25">
      <c r="A100" s="60">
        <f t="shared" si="17"/>
        <v>0</v>
      </c>
      <c r="B100" s="15" t="e">
        <f t="shared" si="22"/>
        <v>#REF!</v>
      </c>
      <c r="C100" s="34"/>
      <c r="D100" s="10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76" t="str">
        <f t="shared" si="18"/>
        <v/>
      </c>
      <c r="R100" s="76" t="str">
        <f t="shared" si="19"/>
        <v/>
      </c>
      <c r="S100" s="34"/>
      <c r="T100" s="10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76" t="str">
        <f t="shared" si="20"/>
        <v/>
      </c>
      <c r="AH100" s="76" t="str">
        <f t="shared" si="21"/>
        <v/>
      </c>
    </row>
    <row r="101" spans="1:34" ht="15" hidden="1" customHeight="1" outlineLevel="1" x14ac:dyDescent="0.25">
      <c r="A101" s="60">
        <f t="shared" si="17"/>
        <v>0</v>
      </c>
      <c r="B101" s="15" t="e">
        <f t="shared" si="22"/>
        <v>#REF!</v>
      </c>
      <c r="C101" s="34"/>
      <c r="D101" s="10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76" t="str">
        <f t="shared" si="18"/>
        <v/>
      </c>
      <c r="R101" s="76" t="str">
        <f t="shared" si="19"/>
        <v/>
      </c>
      <c r="S101" s="34"/>
      <c r="T101" s="10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76" t="str">
        <f t="shared" si="20"/>
        <v/>
      </c>
      <c r="AH101" s="76" t="str">
        <f t="shared" si="21"/>
        <v/>
      </c>
    </row>
    <row r="102" spans="1:34" ht="15" hidden="1" customHeight="1" outlineLevel="1" x14ac:dyDescent="0.25">
      <c r="A102" s="60">
        <f t="shared" si="17"/>
        <v>0</v>
      </c>
      <c r="B102" s="15" t="e">
        <f t="shared" si="22"/>
        <v>#REF!</v>
      </c>
      <c r="C102" s="34"/>
      <c r="D102" s="10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76" t="str">
        <f t="shared" si="18"/>
        <v/>
      </c>
      <c r="R102" s="76" t="str">
        <f t="shared" si="19"/>
        <v/>
      </c>
      <c r="S102" s="34"/>
      <c r="T102" s="10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76" t="str">
        <f t="shared" si="20"/>
        <v/>
      </c>
      <c r="AH102" s="76" t="str">
        <f t="shared" si="21"/>
        <v/>
      </c>
    </row>
    <row r="103" spans="1:34" ht="15" hidden="1" customHeight="1" outlineLevel="1" x14ac:dyDescent="0.25">
      <c r="A103" s="60">
        <f t="shared" si="17"/>
        <v>0</v>
      </c>
      <c r="B103" s="15" t="e">
        <f t="shared" si="22"/>
        <v>#REF!</v>
      </c>
      <c r="C103" s="34"/>
      <c r="D103" s="10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76" t="str">
        <f t="shared" si="18"/>
        <v/>
      </c>
      <c r="R103" s="76" t="str">
        <f t="shared" si="19"/>
        <v/>
      </c>
      <c r="S103" s="34"/>
      <c r="T103" s="10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76" t="str">
        <f t="shared" si="20"/>
        <v/>
      </c>
      <c r="AH103" s="76" t="str">
        <f t="shared" si="21"/>
        <v/>
      </c>
    </row>
    <row r="104" spans="1:34" ht="15" hidden="1" customHeight="1" outlineLevel="1" x14ac:dyDescent="0.25">
      <c r="A104" s="60">
        <f t="shared" si="17"/>
        <v>0</v>
      </c>
      <c r="B104" s="15" t="e">
        <f t="shared" si="22"/>
        <v>#REF!</v>
      </c>
      <c r="C104" s="34"/>
      <c r="D104" s="10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76" t="str">
        <f t="shared" si="18"/>
        <v/>
      </c>
      <c r="R104" s="76" t="str">
        <f t="shared" si="19"/>
        <v/>
      </c>
      <c r="S104" s="34"/>
      <c r="T104" s="10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76" t="str">
        <f t="shared" si="20"/>
        <v/>
      </c>
      <c r="AH104" s="76" t="str">
        <f t="shared" si="21"/>
        <v/>
      </c>
    </row>
    <row r="105" spans="1:34" ht="15" hidden="1" customHeight="1" outlineLevel="1" x14ac:dyDescent="0.25">
      <c r="A105" s="60">
        <f t="shared" si="17"/>
        <v>0</v>
      </c>
      <c r="B105" s="15" t="e">
        <f t="shared" si="22"/>
        <v>#REF!</v>
      </c>
      <c r="C105" s="34"/>
      <c r="D105" s="10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76" t="str">
        <f t="shared" si="18"/>
        <v/>
      </c>
      <c r="R105" s="76" t="str">
        <f t="shared" si="19"/>
        <v/>
      </c>
      <c r="S105" s="34"/>
      <c r="T105" s="10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76" t="str">
        <f t="shared" si="20"/>
        <v/>
      </c>
      <c r="AH105" s="76" t="str">
        <f t="shared" si="21"/>
        <v/>
      </c>
    </row>
    <row r="106" spans="1:34" ht="15" hidden="1" customHeight="1" outlineLevel="1" x14ac:dyDescent="0.25">
      <c r="A106" s="60">
        <f t="shared" si="17"/>
        <v>0</v>
      </c>
      <c r="B106" s="15" t="e">
        <f t="shared" si="22"/>
        <v>#REF!</v>
      </c>
      <c r="C106" s="34"/>
      <c r="D106" s="10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76" t="str">
        <f t="shared" si="18"/>
        <v/>
      </c>
      <c r="R106" s="76" t="str">
        <f t="shared" si="19"/>
        <v/>
      </c>
      <c r="S106" s="34"/>
      <c r="T106" s="10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76" t="str">
        <f t="shared" si="20"/>
        <v/>
      </c>
      <c r="AH106" s="76" t="str">
        <f t="shared" si="21"/>
        <v/>
      </c>
    </row>
    <row r="107" spans="1:34" ht="15" hidden="1" customHeight="1" outlineLevel="1" x14ac:dyDescent="0.25">
      <c r="A107" s="60">
        <f t="shared" si="17"/>
        <v>0</v>
      </c>
      <c r="B107" s="15" t="e">
        <f t="shared" si="22"/>
        <v>#REF!</v>
      </c>
      <c r="C107" s="34"/>
      <c r="D107" s="10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76" t="str">
        <f t="shared" si="18"/>
        <v/>
      </c>
      <c r="R107" s="76" t="str">
        <f t="shared" si="19"/>
        <v/>
      </c>
      <c r="S107" s="34"/>
      <c r="T107" s="10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76" t="str">
        <f t="shared" si="20"/>
        <v/>
      </c>
      <c r="AH107" s="76" t="str">
        <f t="shared" si="21"/>
        <v/>
      </c>
    </row>
    <row r="108" spans="1:34" ht="15" hidden="1" customHeight="1" outlineLevel="1" x14ac:dyDescent="0.25">
      <c r="A108" s="60">
        <f t="shared" si="17"/>
        <v>0</v>
      </c>
      <c r="B108" s="15" t="e">
        <f t="shared" si="22"/>
        <v>#REF!</v>
      </c>
      <c r="C108" s="34"/>
      <c r="D108" s="10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76" t="str">
        <f t="shared" si="18"/>
        <v/>
      </c>
      <c r="R108" s="76" t="str">
        <f t="shared" si="19"/>
        <v/>
      </c>
      <c r="S108" s="34"/>
      <c r="T108" s="10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76" t="str">
        <f t="shared" si="20"/>
        <v/>
      </c>
      <c r="AH108" s="76" t="str">
        <f t="shared" si="21"/>
        <v/>
      </c>
    </row>
    <row r="109" spans="1:34" ht="15" hidden="1" customHeight="1" outlineLevel="1" x14ac:dyDescent="0.25">
      <c r="A109" s="60">
        <f t="shared" si="17"/>
        <v>0</v>
      </c>
      <c r="B109" s="15" t="e">
        <f t="shared" si="22"/>
        <v>#REF!</v>
      </c>
      <c r="C109" s="34"/>
      <c r="D109" s="10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76" t="str">
        <f t="shared" si="18"/>
        <v/>
      </c>
      <c r="R109" s="76" t="str">
        <f t="shared" si="19"/>
        <v/>
      </c>
      <c r="S109" s="34"/>
      <c r="T109" s="10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76" t="str">
        <f t="shared" si="20"/>
        <v/>
      </c>
      <c r="AH109" s="76" t="str">
        <f t="shared" si="21"/>
        <v/>
      </c>
    </row>
    <row r="110" spans="1:34" ht="15" hidden="1" customHeight="1" outlineLevel="1" x14ac:dyDescent="0.25">
      <c r="A110" s="60">
        <f t="shared" si="17"/>
        <v>0</v>
      </c>
      <c r="B110" s="15" t="e">
        <f t="shared" si="22"/>
        <v>#REF!</v>
      </c>
      <c r="C110" s="34"/>
      <c r="D110" s="10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76" t="str">
        <f t="shared" si="18"/>
        <v/>
      </c>
      <c r="R110" s="76" t="str">
        <f t="shared" si="19"/>
        <v/>
      </c>
      <c r="S110" s="34"/>
      <c r="T110" s="10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76" t="str">
        <f t="shared" si="20"/>
        <v/>
      </c>
      <c r="AH110" s="76" t="str">
        <f t="shared" si="21"/>
        <v/>
      </c>
    </row>
    <row r="111" spans="1:34" ht="15" hidden="1" customHeight="1" outlineLevel="1" x14ac:dyDescent="0.25">
      <c r="A111" s="60">
        <f t="shared" si="17"/>
        <v>0</v>
      </c>
      <c r="B111" s="15" t="e">
        <f t="shared" si="22"/>
        <v>#REF!</v>
      </c>
      <c r="C111" s="34"/>
      <c r="D111" s="10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76" t="str">
        <f t="shared" si="18"/>
        <v/>
      </c>
      <c r="R111" s="76" t="str">
        <f t="shared" si="19"/>
        <v/>
      </c>
      <c r="S111" s="34"/>
      <c r="T111" s="10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76" t="str">
        <f t="shared" si="20"/>
        <v/>
      </c>
      <c r="AH111" s="76" t="str">
        <f t="shared" si="21"/>
        <v/>
      </c>
    </row>
    <row r="112" spans="1:34" ht="15" hidden="1" customHeight="1" outlineLevel="1" x14ac:dyDescent="0.25">
      <c r="A112" s="60">
        <f t="shared" si="17"/>
        <v>0</v>
      </c>
      <c r="B112" s="15" t="e">
        <f t="shared" si="22"/>
        <v>#REF!</v>
      </c>
      <c r="C112" s="34"/>
      <c r="D112" s="10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76" t="str">
        <f t="shared" si="18"/>
        <v/>
      </c>
      <c r="R112" s="76" t="str">
        <f t="shared" si="19"/>
        <v/>
      </c>
      <c r="S112" s="34"/>
      <c r="T112" s="10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76" t="str">
        <f t="shared" si="20"/>
        <v/>
      </c>
      <c r="AH112" s="76" t="str">
        <f t="shared" si="21"/>
        <v/>
      </c>
    </row>
    <row r="113" spans="1:34" ht="15" hidden="1" customHeight="1" outlineLevel="1" x14ac:dyDescent="0.25">
      <c r="A113" s="60">
        <f t="shared" si="17"/>
        <v>0</v>
      </c>
      <c r="B113" s="15" t="e">
        <f t="shared" si="22"/>
        <v>#REF!</v>
      </c>
      <c r="C113" s="34"/>
      <c r="D113" s="10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76" t="str">
        <f t="shared" si="18"/>
        <v/>
      </c>
      <c r="R113" s="76" t="str">
        <f t="shared" si="19"/>
        <v/>
      </c>
      <c r="S113" s="34"/>
      <c r="T113" s="10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76" t="str">
        <f t="shared" si="20"/>
        <v/>
      </c>
      <c r="AH113" s="76" t="str">
        <f t="shared" si="21"/>
        <v/>
      </c>
    </row>
    <row r="114" spans="1:34" ht="15" hidden="1" customHeight="1" outlineLevel="1" x14ac:dyDescent="0.25">
      <c r="A114" s="60">
        <f t="shared" si="17"/>
        <v>0</v>
      </c>
      <c r="B114" s="15" t="e">
        <f t="shared" si="22"/>
        <v>#REF!</v>
      </c>
      <c r="C114" s="34"/>
      <c r="D114" s="10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76" t="str">
        <f>IF(C114=0,"",IF(E114&gt;=$E$6,"+","-"))</f>
        <v/>
      </c>
      <c r="R114" s="76" t="str">
        <f t="shared" si="19"/>
        <v/>
      </c>
      <c r="S114" s="34"/>
      <c r="T114" s="10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76" t="str">
        <f t="shared" si="20"/>
        <v/>
      </c>
      <c r="AH114" s="76" t="str">
        <f t="shared" si="21"/>
        <v/>
      </c>
    </row>
    <row r="115" spans="1:34" ht="15" hidden="1" customHeight="1" x14ac:dyDescent="0.25">
      <c r="A115" s="60">
        <f t="shared" si="17"/>
        <v>1</v>
      </c>
      <c r="B115" s="94" t="s">
        <v>131</v>
      </c>
      <c r="C115" s="8" t="s">
        <v>4</v>
      </c>
      <c r="D115" s="22"/>
      <c r="E115" s="62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4"/>
      <c r="Q115" s="27">
        <f>COUNTIF(Q116:Q140,"-")</f>
        <v>0</v>
      </c>
      <c r="R115" s="27">
        <f>COUNTIF(R116:R140,"-")</f>
        <v>4</v>
      </c>
      <c r="S115" s="8" t="s">
        <v>4</v>
      </c>
      <c r="T115" s="25"/>
      <c r="U115" s="62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6"/>
      <c r="AG115" s="27">
        <f>COUNTIF(AG116:AG140,"-")</f>
        <v>0</v>
      </c>
      <c r="AH115" s="27">
        <f>COUNTIF(AH116:AH140,"-")</f>
        <v>2</v>
      </c>
    </row>
    <row r="116" spans="1:34" ht="22.5" hidden="1" customHeight="1" outlineLevel="1" x14ac:dyDescent="0.25">
      <c r="A116" s="60">
        <f t="shared" si="17"/>
        <v>1</v>
      </c>
      <c r="B116" s="15" t="str">
        <f>B115</f>
        <v>с. Кослан</v>
      </c>
      <c r="C116" s="31" t="s">
        <v>197</v>
      </c>
      <c r="D116" s="10">
        <v>43390</v>
      </c>
      <c r="E116" s="32">
        <v>64</v>
      </c>
      <c r="F116" s="32"/>
      <c r="G116" s="32">
        <v>0</v>
      </c>
      <c r="H116" s="32">
        <v>8.8000000000000007</v>
      </c>
      <c r="I116" s="32">
        <v>1.9</v>
      </c>
      <c r="J116" s="32">
        <v>8.5</v>
      </c>
      <c r="K116" s="32">
        <v>0.25</v>
      </c>
      <c r="L116" s="32">
        <v>8.5000000000000006E-3</v>
      </c>
      <c r="M116" s="32"/>
      <c r="N116" s="91">
        <v>2E-3</v>
      </c>
      <c r="O116" s="32"/>
      <c r="P116" s="32"/>
      <c r="Q116" s="76" t="str">
        <f>IF(E116=0,"",IF(E116&gt;=$E$6,"+","-"))</f>
        <v>+</v>
      </c>
      <c r="R116" s="76" t="str">
        <f>IF(C116&gt;0,IF(AND(F116&lt;=$F$6,G116&lt;=$G$6,H116&lt;=$H$6,I116&lt;=$I$6,J116&lt;=$J$6,K116&lt;=$K$6,L116&lt;=$L$6,M116&lt;=$M$6,N116&lt;=$N$6,O116&lt;=$O$6,P116&lt;=$P$6),"+","-"),"")</f>
        <v>-</v>
      </c>
      <c r="S116" s="31" t="s">
        <v>195</v>
      </c>
      <c r="T116" s="10">
        <v>43390</v>
      </c>
      <c r="U116" s="32"/>
      <c r="V116" s="32"/>
      <c r="W116" s="32">
        <v>0</v>
      </c>
      <c r="X116" s="32">
        <v>5.9</v>
      </c>
      <c r="Y116" s="32">
        <v>1.8</v>
      </c>
      <c r="Z116" s="32">
        <v>8.6</v>
      </c>
      <c r="AA116" s="32">
        <v>0.1</v>
      </c>
      <c r="AB116" s="32">
        <v>8.5000000000000006E-3</v>
      </c>
      <c r="AC116" s="32"/>
      <c r="AD116" s="32">
        <v>2E-3</v>
      </c>
      <c r="AE116" s="32"/>
      <c r="AF116" s="32"/>
      <c r="AG116" s="76" t="str">
        <f>IF(U116=0,"",IF(U116&gt;=$U$6,"+","-"))</f>
        <v/>
      </c>
      <c r="AH116" s="76" t="str">
        <f>IF(S116&gt;0,IF(AND(V116&lt;=$V$6,W116&lt;=$W$6,X116&lt;=$X$6,Y116&lt;=$Y$6,Z116&lt;=$Z$6,AA116&lt;=$AA$6,AB116&lt;=$AB$6,AC116&lt;=$AC$6,AD116&lt;=$AD$6,AE116&lt;=$AE$6,AF116&lt;=$AF$6),"+","-"),"")</f>
        <v>-</v>
      </c>
    </row>
    <row r="117" spans="1:34" ht="22.5" hidden="1" customHeight="1" outlineLevel="1" x14ac:dyDescent="0.25">
      <c r="A117" s="60">
        <f t="shared" si="17"/>
        <v>1</v>
      </c>
      <c r="B117" s="15" t="str">
        <f>B116</f>
        <v>с. Кослан</v>
      </c>
      <c r="C117" s="31" t="s">
        <v>198</v>
      </c>
      <c r="D117" s="10">
        <v>43397</v>
      </c>
      <c r="E117" s="32">
        <v>68</v>
      </c>
      <c r="F117" s="32"/>
      <c r="G117" s="32">
        <v>0</v>
      </c>
      <c r="H117" s="32">
        <v>8.6</v>
      </c>
      <c r="I117" s="32">
        <v>1.8</v>
      </c>
      <c r="J117" s="32">
        <v>8.5</v>
      </c>
      <c r="K117" s="32">
        <v>0.24</v>
      </c>
      <c r="L117" s="32">
        <v>2.3E-2</v>
      </c>
      <c r="M117" s="32"/>
      <c r="N117" s="32">
        <v>2E-3</v>
      </c>
      <c r="O117" s="32"/>
      <c r="P117" s="32"/>
      <c r="Q117" s="76" t="str">
        <f t="shared" ref="Q117:Q139" si="23">IF(E117=0,"",IF(E117&gt;=$E$6,"+","-"))</f>
        <v>+</v>
      </c>
      <c r="R117" s="76" t="str">
        <f t="shared" ref="R117:R140" si="24">IF(C117&gt;0,IF(AND(F117&lt;=$F$6,G117&lt;=$G$6,H117&lt;=$H$6,I117&lt;=$I$6,J117&lt;=$J$6,K117&lt;=$K$6,L117&lt;=$L$6,M117&lt;=$M$6,N117&lt;=$N$6,O117&lt;=$O$6,P117&lt;=$P$6),"+","-"),"")</f>
        <v>-</v>
      </c>
      <c r="S117" s="31" t="s">
        <v>195</v>
      </c>
      <c r="T117" s="10">
        <v>43397</v>
      </c>
      <c r="U117" s="32"/>
      <c r="V117" s="32"/>
      <c r="W117" s="32">
        <v>0</v>
      </c>
      <c r="X117" s="32">
        <v>5.3</v>
      </c>
      <c r="Y117" s="32">
        <v>1.7</v>
      </c>
      <c r="Z117" s="32">
        <v>8.5</v>
      </c>
      <c r="AA117" s="32">
        <v>0.1</v>
      </c>
      <c r="AB117" s="32">
        <v>5.0000000000000001E-3</v>
      </c>
      <c r="AC117" s="32"/>
      <c r="AD117" s="32">
        <v>2E-3</v>
      </c>
      <c r="AE117" s="32"/>
      <c r="AF117" s="32"/>
      <c r="AG117" s="76" t="str">
        <f t="shared" ref="AG117:AG140" si="25">IF(U117=0,"",IF(U117&gt;=$U$6,"+","-"))</f>
        <v/>
      </c>
      <c r="AH117" s="76" t="str">
        <f t="shared" ref="AH117:AH140" si="26">IF(S117&gt;0,IF(AND(V117&lt;=$V$6,W117&lt;=$W$6,X117&lt;=$X$6,Y117&lt;=$Y$6,Z117&lt;=$Z$6,AA117&lt;=$AA$6,AB117&lt;=$AB$6,AC117&lt;=$AC$6,AD117&lt;=$AD$6,AE117&lt;=$AE$6,AF117&lt;=$AF$6),"+","-"),"")</f>
        <v>-</v>
      </c>
    </row>
    <row r="118" spans="1:34" ht="22.5" hidden="1" customHeight="1" outlineLevel="1" x14ac:dyDescent="0.25">
      <c r="A118" s="60">
        <f t="shared" si="17"/>
        <v>1</v>
      </c>
      <c r="B118" s="15" t="str">
        <f t="shared" ref="B118:B140" si="27">B117</f>
        <v>с. Кослан</v>
      </c>
      <c r="C118" s="31" t="s">
        <v>198</v>
      </c>
      <c r="D118" s="10">
        <v>43412</v>
      </c>
      <c r="E118" s="32">
        <v>64</v>
      </c>
      <c r="F118" s="32"/>
      <c r="G118" s="32">
        <v>0</v>
      </c>
      <c r="H118" s="32">
        <v>10.199999999999999</v>
      </c>
      <c r="I118" s="32">
        <v>0.84</v>
      </c>
      <c r="J118" s="32">
        <v>7.8</v>
      </c>
      <c r="K118" s="32">
        <v>0.21</v>
      </c>
      <c r="L118" s="32">
        <v>5.1000000000000004E-3</v>
      </c>
      <c r="M118" s="32"/>
      <c r="N118" s="32">
        <v>2E-3</v>
      </c>
      <c r="O118" s="32"/>
      <c r="P118" s="32"/>
      <c r="Q118" s="76" t="str">
        <f t="shared" si="23"/>
        <v>+</v>
      </c>
      <c r="R118" s="76" t="str">
        <f t="shared" si="24"/>
        <v>+</v>
      </c>
      <c r="S118" s="31" t="s">
        <v>195</v>
      </c>
      <c r="T118" s="10">
        <v>43412</v>
      </c>
      <c r="U118" s="32"/>
      <c r="V118" s="32"/>
      <c r="W118" s="32">
        <v>0</v>
      </c>
      <c r="X118" s="32">
        <v>4.9000000000000004</v>
      </c>
      <c r="Y118" s="32">
        <v>0.7</v>
      </c>
      <c r="Z118" s="32">
        <v>7.8</v>
      </c>
      <c r="AA118" s="32">
        <v>0.16</v>
      </c>
      <c r="AB118" s="32">
        <v>5.3E-3</v>
      </c>
      <c r="AC118" s="32"/>
      <c r="AD118" s="32">
        <v>2E-3</v>
      </c>
      <c r="AE118" s="32"/>
      <c r="AF118" s="32"/>
      <c r="AG118" s="76" t="str">
        <f t="shared" si="25"/>
        <v/>
      </c>
      <c r="AH118" s="76" t="str">
        <f t="shared" si="26"/>
        <v>+</v>
      </c>
    </row>
    <row r="119" spans="1:34" ht="22.5" hidden="1" customHeight="1" outlineLevel="1" x14ac:dyDescent="0.25">
      <c r="A119" s="60">
        <f t="shared" si="17"/>
        <v>1</v>
      </c>
      <c r="B119" s="15" t="str">
        <f t="shared" si="27"/>
        <v>с. Кослан</v>
      </c>
      <c r="C119" s="31" t="s">
        <v>198</v>
      </c>
      <c r="D119" s="10">
        <v>43426</v>
      </c>
      <c r="E119" s="32">
        <v>64</v>
      </c>
      <c r="F119" s="32"/>
      <c r="G119" s="32">
        <v>0</v>
      </c>
      <c r="H119" s="32">
        <v>9.6</v>
      </c>
      <c r="I119" s="32">
        <v>0.73</v>
      </c>
      <c r="J119" s="32">
        <v>7.9</v>
      </c>
      <c r="K119" s="32">
        <v>0.19</v>
      </c>
      <c r="L119" s="32">
        <v>2.5000000000000001E-2</v>
      </c>
      <c r="M119" s="32"/>
      <c r="N119" s="32">
        <v>2E-3</v>
      </c>
      <c r="O119" s="32"/>
      <c r="P119" s="32"/>
      <c r="Q119" s="76" t="str">
        <f t="shared" si="23"/>
        <v>+</v>
      </c>
      <c r="R119" s="76" t="str">
        <f t="shared" si="24"/>
        <v>+</v>
      </c>
      <c r="S119" s="31" t="s">
        <v>195</v>
      </c>
      <c r="T119" s="10">
        <v>43426</v>
      </c>
      <c r="U119" s="32"/>
      <c r="V119" s="32"/>
      <c r="W119" s="32">
        <v>0</v>
      </c>
      <c r="X119" s="32">
        <v>5.0999999999999996</v>
      </c>
      <c r="Y119" s="32">
        <v>0.8</v>
      </c>
      <c r="Z119" s="32">
        <v>7.9</v>
      </c>
      <c r="AA119" s="32">
        <v>0.18</v>
      </c>
      <c r="AB119" s="32">
        <v>5.0000000000000001E-3</v>
      </c>
      <c r="AC119" s="32"/>
      <c r="AD119" s="32">
        <v>2E-3</v>
      </c>
      <c r="AE119" s="32"/>
      <c r="AF119" s="32"/>
      <c r="AG119" s="76" t="str">
        <f t="shared" si="25"/>
        <v/>
      </c>
      <c r="AH119" s="76" t="str">
        <f t="shared" si="26"/>
        <v>+</v>
      </c>
    </row>
    <row r="120" spans="1:34" ht="22.5" hidden="1" customHeight="1" outlineLevel="1" x14ac:dyDescent="0.25">
      <c r="A120" s="60">
        <f t="shared" si="17"/>
        <v>1</v>
      </c>
      <c r="B120" s="15" t="str">
        <f t="shared" si="27"/>
        <v>с. Кослан</v>
      </c>
      <c r="C120" s="31" t="s">
        <v>198</v>
      </c>
      <c r="D120" s="10">
        <v>43438</v>
      </c>
      <c r="E120" s="32">
        <v>64</v>
      </c>
      <c r="F120" s="32"/>
      <c r="G120" s="32">
        <v>0</v>
      </c>
      <c r="H120" s="32">
        <v>31</v>
      </c>
      <c r="I120" s="32">
        <v>0.6</v>
      </c>
      <c r="J120" s="32">
        <v>8.3000000000000007</v>
      </c>
      <c r="K120" s="32">
        <v>0.1</v>
      </c>
      <c r="L120" s="32">
        <v>5.0000000000000001E-3</v>
      </c>
      <c r="M120" s="32"/>
      <c r="N120" s="32">
        <v>2E-3</v>
      </c>
      <c r="O120" s="32"/>
      <c r="P120" s="32"/>
      <c r="Q120" s="76" t="str">
        <f t="shared" si="23"/>
        <v>+</v>
      </c>
      <c r="R120" s="76" t="str">
        <f t="shared" si="24"/>
        <v>-</v>
      </c>
      <c r="S120" s="31" t="s">
        <v>195</v>
      </c>
      <c r="T120" s="10">
        <v>43438</v>
      </c>
      <c r="U120" s="32"/>
      <c r="V120" s="32"/>
      <c r="W120" s="32">
        <v>0</v>
      </c>
      <c r="X120" s="32">
        <v>16</v>
      </c>
      <c r="Y120" s="32">
        <v>0.57999999999999996</v>
      </c>
      <c r="Z120" s="32">
        <v>8.3000000000000007</v>
      </c>
      <c r="AA120" s="32">
        <v>0.1</v>
      </c>
      <c r="AB120" s="32">
        <v>0.01</v>
      </c>
      <c r="AC120" s="32"/>
      <c r="AD120" s="32">
        <v>2E-3</v>
      </c>
      <c r="AE120" s="32"/>
      <c r="AF120" s="32"/>
      <c r="AG120" s="76" t="str">
        <f t="shared" si="25"/>
        <v/>
      </c>
      <c r="AH120" s="76" t="str">
        <f t="shared" si="26"/>
        <v>+</v>
      </c>
    </row>
    <row r="121" spans="1:34" ht="22.5" hidden="1" customHeight="1" outlineLevel="1" x14ac:dyDescent="0.25">
      <c r="A121" s="60">
        <f t="shared" si="17"/>
        <v>1</v>
      </c>
      <c r="B121" s="15" t="str">
        <f t="shared" si="27"/>
        <v>с. Кослан</v>
      </c>
      <c r="C121" s="31" t="s">
        <v>198</v>
      </c>
      <c r="D121" s="10">
        <v>43452</v>
      </c>
      <c r="E121" s="32">
        <v>64</v>
      </c>
      <c r="F121" s="32"/>
      <c r="G121" s="32">
        <v>0</v>
      </c>
      <c r="H121" s="32">
        <v>30</v>
      </c>
      <c r="I121" s="32">
        <v>0.6</v>
      </c>
      <c r="J121" s="32">
        <v>8.3000000000000007</v>
      </c>
      <c r="K121" s="32">
        <v>0.1</v>
      </c>
      <c r="L121" s="32">
        <v>8.6999999999999994E-3</v>
      </c>
      <c r="M121" s="32"/>
      <c r="N121" s="32">
        <v>2E-3</v>
      </c>
      <c r="O121" s="32"/>
      <c r="P121" s="32"/>
      <c r="Q121" s="76" t="str">
        <f t="shared" si="23"/>
        <v>+</v>
      </c>
      <c r="R121" s="76" t="str">
        <f t="shared" si="24"/>
        <v>-</v>
      </c>
      <c r="S121" s="31" t="s">
        <v>195</v>
      </c>
      <c r="T121" s="10">
        <v>43452</v>
      </c>
      <c r="U121" s="32"/>
      <c r="V121" s="32"/>
      <c r="W121" s="32">
        <v>0</v>
      </c>
      <c r="X121" s="32">
        <v>16</v>
      </c>
      <c r="Y121" s="32">
        <v>0.57999999999999996</v>
      </c>
      <c r="Z121" s="32">
        <v>8.3000000000000007</v>
      </c>
      <c r="AA121" s="32">
        <v>0.1</v>
      </c>
      <c r="AB121" s="32">
        <v>5.0000000000000001E-3</v>
      </c>
      <c r="AC121" s="32"/>
      <c r="AD121" s="32">
        <v>2E-3</v>
      </c>
      <c r="AE121" s="32"/>
      <c r="AF121" s="32"/>
      <c r="AG121" s="76" t="str">
        <f t="shared" si="25"/>
        <v/>
      </c>
      <c r="AH121" s="76" t="str">
        <f t="shared" si="26"/>
        <v>+</v>
      </c>
    </row>
    <row r="122" spans="1:34" ht="15" hidden="1" customHeight="1" outlineLevel="1" x14ac:dyDescent="0.25">
      <c r="A122" s="60">
        <f t="shared" si="17"/>
        <v>0</v>
      </c>
      <c r="B122" s="15" t="str">
        <f t="shared" si="27"/>
        <v>с. Кослан</v>
      </c>
      <c r="C122" s="31"/>
      <c r="D122" s="10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76" t="str">
        <f t="shared" si="23"/>
        <v/>
      </c>
      <c r="R122" s="76" t="str">
        <f t="shared" si="24"/>
        <v/>
      </c>
      <c r="S122" s="31"/>
      <c r="T122" s="10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76" t="str">
        <f t="shared" si="25"/>
        <v/>
      </c>
      <c r="AH122" s="76" t="str">
        <f t="shared" si="26"/>
        <v/>
      </c>
    </row>
    <row r="123" spans="1:34" ht="15" hidden="1" customHeight="1" outlineLevel="1" x14ac:dyDescent="0.25">
      <c r="A123" s="60">
        <f t="shared" si="17"/>
        <v>0</v>
      </c>
      <c r="B123" s="15" t="str">
        <f t="shared" si="27"/>
        <v>с. Кослан</v>
      </c>
      <c r="C123" s="34"/>
      <c r="D123" s="10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76" t="str">
        <f t="shared" si="23"/>
        <v/>
      </c>
      <c r="R123" s="76" t="str">
        <f t="shared" si="24"/>
        <v/>
      </c>
      <c r="S123" s="34"/>
      <c r="T123" s="10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76" t="str">
        <f t="shared" si="25"/>
        <v/>
      </c>
      <c r="AH123" s="76" t="str">
        <f t="shared" si="26"/>
        <v/>
      </c>
    </row>
    <row r="124" spans="1:34" ht="15" hidden="1" customHeight="1" outlineLevel="1" x14ac:dyDescent="0.25">
      <c r="A124" s="60">
        <f t="shared" si="17"/>
        <v>0</v>
      </c>
      <c r="B124" s="15" t="str">
        <f t="shared" si="27"/>
        <v>с. Кослан</v>
      </c>
      <c r="C124" s="34"/>
      <c r="D124" s="10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76" t="str">
        <f t="shared" si="23"/>
        <v/>
      </c>
      <c r="R124" s="76" t="str">
        <f t="shared" si="24"/>
        <v/>
      </c>
      <c r="S124" s="34"/>
      <c r="T124" s="10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76" t="str">
        <f t="shared" si="25"/>
        <v/>
      </c>
      <c r="AH124" s="76" t="str">
        <f t="shared" si="26"/>
        <v/>
      </c>
    </row>
    <row r="125" spans="1:34" ht="15" hidden="1" customHeight="1" outlineLevel="1" x14ac:dyDescent="0.25">
      <c r="A125" s="60">
        <f t="shared" si="17"/>
        <v>0</v>
      </c>
      <c r="B125" s="15" t="str">
        <f t="shared" si="27"/>
        <v>с. Кослан</v>
      </c>
      <c r="C125" s="34"/>
      <c r="D125" s="10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76" t="str">
        <f t="shared" si="23"/>
        <v/>
      </c>
      <c r="R125" s="76" t="str">
        <f t="shared" si="24"/>
        <v/>
      </c>
      <c r="S125" s="34"/>
      <c r="T125" s="10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76" t="str">
        <f t="shared" si="25"/>
        <v/>
      </c>
      <c r="AH125" s="76" t="str">
        <f t="shared" si="26"/>
        <v/>
      </c>
    </row>
    <row r="126" spans="1:34" ht="15" hidden="1" customHeight="1" outlineLevel="1" x14ac:dyDescent="0.25">
      <c r="A126" s="60">
        <f t="shared" si="17"/>
        <v>0</v>
      </c>
      <c r="B126" s="15" t="str">
        <f t="shared" si="27"/>
        <v>с. Кослан</v>
      </c>
      <c r="C126" s="34"/>
      <c r="D126" s="10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76" t="str">
        <f t="shared" si="23"/>
        <v/>
      </c>
      <c r="R126" s="76" t="str">
        <f t="shared" si="24"/>
        <v/>
      </c>
      <c r="S126" s="34"/>
      <c r="T126" s="10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76" t="str">
        <f t="shared" si="25"/>
        <v/>
      </c>
      <c r="AH126" s="76" t="str">
        <f t="shared" si="26"/>
        <v/>
      </c>
    </row>
    <row r="127" spans="1:34" ht="15" hidden="1" customHeight="1" outlineLevel="1" x14ac:dyDescent="0.25">
      <c r="A127" s="60">
        <f t="shared" si="17"/>
        <v>0</v>
      </c>
      <c r="B127" s="15" t="str">
        <f t="shared" si="27"/>
        <v>с. Кослан</v>
      </c>
      <c r="C127" s="34"/>
      <c r="D127" s="10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76" t="str">
        <f t="shared" si="23"/>
        <v/>
      </c>
      <c r="R127" s="76" t="str">
        <f t="shared" si="24"/>
        <v/>
      </c>
      <c r="S127" s="34"/>
      <c r="T127" s="10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76" t="str">
        <f t="shared" si="25"/>
        <v/>
      </c>
      <c r="AH127" s="76" t="str">
        <f t="shared" si="26"/>
        <v/>
      </c>
    </row>
    <row r="128" spans="1:34" ht="15" hidden="1" customHeight="1" outlineLevel="1" x14ac:dyDescent="0.25">
      <c r="A128" s="60">
        <f t="shared" si="17"/>
        <v>0</v>
      </c>
      <c r="B128" s="15" t="str">
        <f t="shared" si="27"/>
        <v>с. Кослан</v>
      </c>
      <c r="C128" s="34"/>
      <c r="D128" s="10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76" t="str">
        <f t="shared" si="23"/>
        <v/>
      </c>
      <c r="R128" s="76" t="str">
        <f t="shared" si="24"/>
        <v/>
      </c>
      <c r="S128" s="34"/>
      <c r="T128" s="10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76" t="str">
        <f t="shared" si="25"/>
        <v/>
      </c>
      <c r="AH128" s="76" t="str">
        <f t="shared" si="26"/>
        <v/>
      </c>
    </row>
    <row r="129" spans="1:34" ht="15" hidden="1" customHeight="1" outlineLevel="1" x14ac:dyDescent="0.25">
      <c r="A129" s="60">
        <f t="shared" si="17"/>
        <v>0</v>
      </c>
      <c r="B129" s="15" t="str">
        <f t="shared" si="27"/>
        <v>с. Кослан</v>
      </c>
      <c r="C129" s="34"/>
      <c r="D129" s="10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76" t="str">
        <f t="shared" si="23"/>
        <v/>
      </c>
      <c r="R129" s="76" t="str">
        <f t="shared" si="24"/>
        <v/>
      </c>
      <c r="S129" s="34"/>
      <c r="T129" s="10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76" t="str">
        <f t="shared" si="25"/>
        <v/>
      </c>
      <c r="AH129" s="76" t="str">
        <f t="shared" si="26"/>
        <v/>
      </c>
    </row>
    <row r="130" spans="1:34" ht="15" hidden="1" customHeight="1" outlineLevel="1" x14ac:dyDescent="0.25">
      <c r="A130" s="60">
        <f t="shared" si="17"/>
        <v>0</v>
      </c>
      <c r="B130" s="15" t="str">
        <f t="shared" si="27"/>
        <v>с. Кослан</v>
      </c>
      <c r="C130" s="34"/>
      <c r="D130" s="10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76" t="str">
        <f t="shared" si="23"/>
        <v/>
      </c>
      <c r="R130" s="76" t="str">
        <f t="shared" si="24"/>
        <v/>
      </c>
      <c r="S130" s="34"/>
      <c r="T130" s="10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76" t="str">
        <f t="shared" si="25"/>
        <v/>
      </c>
      <c r="AH130" s="76" t="str">
        <f t="shared" si="26"/>
        <v/>
      </c>
    </row>
    <row r="131" spans="1:34" ht="15" hidden="1" customHeight="1" outlineLevel="1" x14ac:dyDescent="0.25">
      <c r="A131" s="60">
        <f t="shared" si="17"/>
        <v>0</v>
      </c>
      <c r="B131" s="15" t="str">
        <f t="shared" si="27"/>
        <v>с. Кослан</v>
      </c>
      <c r="C131" s="34"/>
      <c r="D131" s="10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76" t="str">
        <f t="shared" si="23"/>
        <v/>
      </c>
      <c r="R131" s="76" t="str">
        <f t="shared" si="24"/>
        <v/>
      </c>
      <c r="S131" s="34"/>
      <c r="T131" s="10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76" t="str">
        <f t="shared" si="25"/>
        <v/>
      </c>
      <c r="AH131" s="76" t="str">
        <f t="shared" si="26"/>
        <v/>
      </c>
    </row>
    <row r="132" spans="1:34" ht="15" hidden="1" customHeight="1" outlineLevel="1" x14ac:dyDescent="0.25">
      <c r="A132" s="60">
        <f t="shared" si="17"/>
        <v>0</v>
      </c>
      <c r="B132" s="15" t="str">
        <f t="shared" si="27"/>
        <v>с. Кослан</v>
      </c>
      <c r="C132" s="34"/>
      <c r="D132" s="10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76" t="str">
        <f t="shared" si="23"/>
        <v/>
      </c>
      <c r="R132" s="76" t="str">
        <f t="shared" si="24"/>
        <v/>
      </c>
      <c r="S132" s="34"/>
      <c r="T132" s="10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76" t="str">
        <f t="shared" si="25"/>
        <v/>
      </c>
      <c r="AH132" s="76" t="str">
        <f t="shared" si="26"/>
        <v/>
      </c>
    </row>
    <row r="133" spans="1:34" ht="15" hidden="1" customHeight="1" outlineLevel="1" x14ac:dyDescent="0.25">
      <c r="A133" s="60">
        <f t="shared" si="17"/>
        <v>0</v>
      </c>
      <c r="B133" s="15" t="str">
        <f t="shared" si="27"/>
        <v>с. Кослан</v>
      </c>
      <c r="C133" s="34"/>
      <c r="D133" s="10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76" t="str">
        <f t="shared" si="23"/>
        <v/>
      </c>
      <c r="R133" s="76" t="str">
        <f t="shared" si="24"/>
        <v/>
      </c>
      <c r="S133" s="34"/>
      <c r="T133" s="10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76" t="str">
        <f t="shared" si="25"/>
        <v/>
      </c>
      <c r="AH133" s="76" t="str">
        <f t="shared" si="26"/>
        <v/>
      </c>
    </row>
    <row r="134" spans="1:34" ht="15" hidden="1" customHeight="1" outlineLevel="1" x14ac:dyDescent="0.25">
      <c r="A134" s="60">
        <f t="shared" si="17"/>
        <v>0</v>
      </c>
      <c r="B134" s="15" t="str">
        <f t="shared" si="27"/>
        <v>с. Кослан</v>
      </c>
      <c r="C134" s="34"/>
      <c r="D134" s="10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76" t="str">
        <f t="shared" si="23"/>
        <v/>
      </c>
      <c r="R134" s="76" t="str">
        <f t="shared" si="24"/>
        <v/>
      </c>
      <c r="S134" s="34"/>
      <c r="T134" s="10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76" t="str">
        <f t="shared" si="25"/>
        <v/>
      </c>
      <c r="AH134" s="76" t="str">
        <f t="shared" si="26"/>
        <v/>
      </c>
    </row>
    <row r="135" spans="1:34" ht="15" hidden="1" customHeight="1" outlineLevel="1" x14ac:dyDescent="0.25">
      <c r="A135" s="60">
        <f t="shared" ref="A135:A198" si="28">IF((SUM(D135:R135)+SUM(S135:AH135))=0,0,1)</f>
        <v>0</v>
      </c>
      <c r="B135" s="15" t="str">
        <f t="shared" si="27"/>
        <v>с. Кослан</v>
      </c>
      <c r="C135" s="34"/>
      <c r="D135" s="10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76" t="str">
        <f t="shared" si="23"/>
        <v/>
      </c>
      <c r="R135" s="76" t="str">
        <f t="shared" si="24"/>
        <v/>
      </c>
      <c r="S135" s="34"/>
      <c r="T135" s="10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76" t="str">
        <f t="shared" si="25"/>
        <v/>
      </c>
      <c r="AH135" s="76" t="str">
        <f t="shared" si="26"/>
        <v/>
      </c>
    </row>
    <row r="136" spans="1:34" ht="15" hidden="1" customHeight="1" outlineLevel="1" x14ac:dyDescent="0.25">
      <c r="A136" s="60">
        <f t="shared" si="28"/>
        <v>0</v>
      </c>
      <c r="B136" s="15" t="str">
        <f t="shared" si="27"/>
        <v>с. Кослан</v>
      </c>
      <c r="C136" s="34"/>
      <c r="D136" s="10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76" t="str">
        <f t="shared" si="23"/>
        <v/>
      </c>
      <c r="R136" s="76" t="str">
        <f t="shared" si="24"/>
        <v/>
      </c>
      <c r="S136" s="34"/>
      <c r="T136" s="10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76" t="str">
        <f t="shared" si="25"/>
        <v/>
      </c>
      <c r="AH136" s="76" t="str">
        <f t="shared" si="26"/>
        <v/>
      </c>
    </row>
    <row r="137" spans="1:34" ht="15" hidden="1" customHeight="1" outlineLevel="1" x14ac:dyDescent="0.25">
      <c r="A137" s="60">
        <f t="shared" si="28"/>
        <v>0</v>
      </c>
      <c r="B137" s="15" t="str">
        <f t="shared" si="27"/>
        <v>с. Кослан</v>
      </c>
      <c r="C137" s="34"/>
      <c r="D137" s="10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76" t="str">
        <f t="shared" si="23"/>
        <v/>
      </c>
      <c r="R137" s="76" t="str">
        <f t="shared" si="24"/>
        <v/>
      </c>
      <c r="S137" s="34"/>
      <c r="T137" s="10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76" t="str">
        <f t="shared" si="25"/>
        <v/>
      </c>
      <c r="AH137" s="76" t="str">
        <f t="shared" si="26"/>
        <v/>
      </c>
    </row>
    <row r="138" spans="1:34" ht="15" hidden="1" customHeight="1" outlineLevel="1" x14ac:dyDescent="0.25">
      <c r="A138" s="60">
        <f t="shared" si="28"/>
        <v>0</v>
      </c>
      <c r="B138" s="15" t="str">
        <f t="shared" si="27"/>
        <v>с. Кослан</v>
      </c>
      <c r="C138" s="34"/>
      <c r="D138" s="10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76" t="str">
        <f t="shared" si="23"/>
        <v/>
      </c>
      <c r="R138" s="76" t="str">
        <f t="shared" si="24"/>
        <v/>
      </c>
      <c r="S138" s="34"/>
      <c r="T138" s="10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76" t="str">
        <f t="shared" si="25"/>
        <v/>
      </c>
      <c r="AH138" s="76" t="str">
        <f t="shared" si="26"/>
        <v/>
      </c>
    </row>
    <row r="139" spans="1:34" ht="15" hidden="1" customHeight="1" outlineLevel="1" x14ac:dyDescent="0.25">
      <c r="A139" s="60">
        <f t="shared" si="28"/>
        <v>0</v>
      </c>
      <c r="B139" s="15" t="str">
        <f t="shared" si="27"/>
        <v>с. Кослан</v>
      </c>
      <c r="C139" s="34"/>
      <c r="D139" s="10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76" t="str">
        <f t="shared" si="23"/>
        <v/>
      </c>
      <c r="R139" s="76" t="str">
        <f t="shared" si="24"/>
        <v/>
      </c>
      <c r="S139" s="34"/>
      <c r="T139" s="10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76" t="str">
        <f t="shared" si="25"/>
        <v/>
      </c>
      <c r="AH139" s="76" t="str">
        <f t="shared" si="26"/>
        <v/>
      </c>
    </row>
    <row r="140" spans="1:34" ht="15" hidden="1" customHeight="1" outlineLevel="1" x14ac:dyDescent="0.25">
      <c r="A140" s="60">
        <f t="shared" si="28"/>
        <v>0</v>
      </c>
      <c r="B140" s="15" t="str">
        <f t="shared" si="27"/>
        <v>с. Кослан</v>
      </c>
      <c r="C140" s="34"/>
      <c r="D140" s="10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76" t="str">
        <f>IF(C140=0,"",IF(E140&gt;=$E$6,"+","-"))</f>
        <v/>
      </c>
      <c r="R140" s="76" t="str">
        <f t="shared" si="24"/>
        <v/>
      </c>
      <c r="S140" s="34"/>
      <c r="T140" s="10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76" t="str">
        <f t="shared" si="25"/>
        <v/>
      </c>
      <c r="AH140" s="76" t="str">
        <f t="shared" si="26"/>
        <v/>
      </c>
    </row>
    <row r="141" spans="1:34" ht="15" hidden="1" customHeight="1" x14ac:dyDescent="0.25">
      <c r="A141" s="60">
        <f t="shared" si="28"/>
        <v>0</v>
      </c>
      <c r="B141" s="124"/>
      <c r="C141" s="8" t="s">
        <v>4</v>
      </c>
      <c r="D141" s="22"/>
      <c r="E141" s="62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4"/>
      <c r="Q141" s="27">
        <f>COUNTIF(Q143:Q167,"-")</f>
        <v>0</v>
      </c>
      <c r="R141" s="27">
        <f>COUNTIF(R143:R167,"-")</f>
        <v>0</v>
      </c>
      <c r="S141" s="8" t="s">
        <v>4</v>
      </c>
      <c r="T141" s="25"/>
      <c r="U141" s="62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6"/>
      <c r="AG141" s="27">
        <f>COUNTIF(AG143:AG167,"-")</f>
        <v>0</v>
      </c>
      <c r="AH141" s="27">
        <f>COUNTIF(AH143:AH167,"-")</f>
        <v>0</v>
      </c>
    </row>
    <row r="142" spans="1:34" ht="15" hidden="1" customHeight="1" x14ac:dyDescent="0.25">
      <c r="A142" s="60">
        <f t="shared" si="28"/>
        <v>0</v>
      </c>
      <c r="B142" s="125"/>
      <c r="C142" s="8" t="s">
        <v>5</v>
      </c>
      <c r="D142" s="22"/>
      <c r="E142" s="62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4"/>
      <c r="Q142" s="27">
        <f>COUNTIF(Q143:Q167,"-")+COUNTIF(Q143:Q167,"+")</f>
        <v>0</v>
      </c>
      <c r="R142" s="27">
        <f>COUNTIF(R143:R167,"-")+COUNTIF(R143:R167,"+")</f>
        <v>0</v>
      </c>
      <c r="S142" s="8" t="s">
        <v>5</v>
      </c>
      <c r="T142" s="25"/>
      <c r="U142" s="62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6"/>
      <c r="AG142" s="27">
        <f>COUNTIF(AG143:AG167,"-")+COUNTIF(AG143:AG167,"+")</f>
        <v>0</v>
      </c>
      <c r="AH142" s="27">
        <f>COUNTIF(AH143:AH167,"-")+COUNTIF(AH143:AH167,"+")</f>
        <v>0</v>
      </c>
    </row>
    <row r="143" spans="1:34" ht="15" hidden="1" customHeight="1" outlineLevel="1" x14ac:dyDescent="0.25">
      <c r="A143" s="60">
        <f t="shared" si="28"/>
        <v>0</v>
      </c>
      <c r="B143" s="15">
        <f>B141</f>
        <v>0</v>
      </c>
      <c r="C143" s="31"/>
      <c r="D143" s="10"/>
      <c r="E143" s="32"/>
      <c r="F143" s="32"/>
      <c r="G143" s="32"/>
      <c r="H143" s="32"/>
      <c r="I143" s="32"/>
      <c r="J143" s="32"/>
      <c r="K143" s="32"/>
      <c r="L143" s="32"/>
      <c r="M143" s="32"/>
      <c r="N143" s="33"/>
      <c r="O143" s="32"/>
      <c r="P143" s="32"/>
      <c r="Q143" s="76" t="str">
        <f>IF(E143=0,"",IF(E143&gt;=$E$6,"+","-"))</f>
        <v/>
      </c>
      <c r="R143" s="76" t="str">
        <f>IF(C143&gt;0,IF(AND(F143&lt;=$F$6,G143&lt;=$G$6,H143&lt;=$H$6,I143&lt;=$I$6,J143&lt;=$J$6,K143&lt;=$K$6,L143&lt;=$L$6,M143&lt;=$M$6,N143&lt;=$N$6,O143&lt;=$O$6,P143&lt;=$P$6),"+","-"),"")</f>
        <v/>
      </c>
      <c r="S143" s="31"/>
      <c r="T143" s="10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76" t="str">
        <f>IF(U143=0,"",IF(U143&gt;=$U$6,"+","-"))</f>
        <v/>
      </c>
      <c r="AH143" s="76" t="str">
        <f>IF(S143&gt;0,IF(AND(V143&lt;=$V$6,W143&lt;=$W$6,X143&lt;=$X$6,Y143&lt;=$Y$6,Z143&lt;=$Z$6,AA143&lt;=$AA$6,AB143&lt;=$AB$6,AC143&lt;=$AC$6,AD143&lt;=$AD$6,AE143&lt;=$AE$6,AF143&lt;=$AF$6),"+","-"),"")</f>
        <v/>
      </c>
    </row>
    <row r="144" spans="1:34" ht="15" hidden="1" customHeight="1" outlineLevel="1" x14ac:dyDescent="0.25">
      <c r="A144" s="60">
        <f t="shared" si="28"/>
        <v>0</v>
      </c>
      <c r="B144" s="15">
        <f>B143</f>
        <v>0</v>
      </c>
      <c r="C144" s="31"/>
      <c r="D144" s="10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76" t="str">
        <f t="shared" ref="Q144:Q166" si="29">IF(E144=0,"",IF(E144&gt;=$E$6,"+","-"))</f>
        <v/>
      </c>
      <c r="R144" s="76" t="str">
        <f t="shared" ref="R144:R167" si="30">IF(C144&gt;0,IF(AND(F144&lt;=$F$6,G144&lt;=$G$6,H144&lt;=$H$6,I144&lt;=$I$6,J144&lt;=$J$6,K144&lt;=$K$6,L144&lt;=$L$6,M144&lt;=$M$6,N144&lt;=$N$6,O144&lt;=$O$6,P144&lt;=$P$6),"+","-"),"")</f>
        <v/>
      </c>
      <c r="S144" s="31"/>
      <c r="T144" s="10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76" t="str">
        <f t="shared" ref="AG144:AG167" si="31">IF(U144=0,"",IF(U144&gt;=$U$6,"+","-"))</f>
        <v/>
      </c>
      <c r="AH144" s="76" t="str">
        <f t="shared" ref="AH144:AH167" si="32">IF(S144&gt;0,IF(AND(V144&lt;=$V$6,W144&lt;=$W$6,X144&lt;=$X$6,Y144&lt;=$Y$6,Z144&lt;=$Z$6,AA144&lt;=$AA$6,AB144&lt;=$AB$6,AC144&lt;=$AC$6,AD144&lt;=$AD$6,AE144&lt;=$AE$6,AF144&lt;=$AF$6),"+","-"),"")</f>
        <v/>
      </c>
    </row>
    <row r="145" spans="1:34" ht="15" hidden="1" customHeight="1" outlineLevel="1" x14ac:dyDescent="0.25">
      <c r="A145" s="60">
        <f t="shared" si="28"/>
        <v>0</v>
      </c>
      <c r="B145" s="15">
        <f t="shared" ref="B145:B167" si="33">B144</f>
        <v>0</v>
      </c>
      <c r="C145" s="31"/>
      <c r="D145" s="10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76" t="str">
        <f t="shared" si="29"/>
        <v/>
      </c>
      <c r="R145" s="76" t="str">
        <f t="shared" si="30"/>
        <v/>
      </c>
      <c r="S145" s="31"/>
      <c r="T145" s="10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76" t="str">
        <f t="shared" si="31"/>
        <v/>
      </c>
      <c r="AH145" s="76" t="str">
        <f t="shared" si="32"/>
        <v/>
      </c>
    </row>
    <row r="146" spans="1:34" ht="15" hidden="1" customHeight="1" outlineLevel="1" x14ac:dyDescent="0.25">
      <c r="A146" s="60">
        <f t="shared" si="28"/>
        <v>0</v>
      </c>
      <c r="B146" s="15">
        <f t="shared" si="33"/>
        <v>0</v>
      </c>
      <c r="C146" s="31"/>
      <c r="D146" s="10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76" t="str">
        <f t="shared" si="29"/>
        <v/>
      </c>
      <c r="R146" s="76" t="str">
        <f t="shared" si="30"/>
        <v/>
      </c>
      <c r="S146" s="31"/>
      <c r="T146" s="10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76" t="str">
        <f t="shared" si="31"/>
        <v/>
      </c>
      <c r="AH146" s="76" t="str">
        <f t="shared" si="32"/>
        <v/>
      </c>
    </row>
    <row r="147" spans="1:34" ht="15" hidden="1" customHeight="1" outlineLevel="1" x14ac:dyDescent="0.25">
      <c r="A147" s="60">
        <f t="shared" si="28"/>
        <v>0</v>
      </c>
      <c r="B147" s="15">
        <f t="shared" si="33"/>
        <v>0</v>
      </c>
      <c r="C147" s="31"/>
      <c r="D147" s="10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76" t="str">
        <f t="shared" si="29"/>
        <v/>
      </c>
      <c r="R147" s="76" t="str">
        <f t="shared" si="30"/>
        <v/>
      </c>
      <c r="S147" s="31"/>
      <c r="T147" s="10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76" t="str">
        <f t="shared" si="31"/>
        <v/>
      </c>
      <c r="AH147" s="76" t="str">
        <f t="shared" si="32"/>
        <v/>
      </c>
    </row>
    <row r="148" spans="1:34" ht="15" hidden="1" customHeight="1" outlineLevel="1" x14ac:dyDescent="0.25">
      <c r="A148" s="60">
        <f t="shared" si="28"/>
        <v>0</v>
      </c>
      <c r="B148" s="15">
        <f t="shared" si="33"/>
        <v>0</v>
      </c>
      <c r="C148" s="31"/>
      <c r="D148" s="10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76" t="str">
        <f t="shared" si="29"/>
        <v/>
      </c>
      <c r="R148" s="76" t="str">
        <f t="shared" si="30"/>
        <v/>
      </c>
      <c r="S148" s="31"/>
      <c r="T148" s="10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76" t="str">
        <f t="shared" si="31"/>
        <v/>
      </c>
      <c r="AH148" s="76" t="str">
        <f t="shared" si="32"/>
        <v/>
      </c>
    </row>
    <row r="149" spans="1:34" ht="15" hidden="1" customHeight="1" outlineLevel="1" x14ac:dyDescent="0.25">
      <c r="A149" s="60">
        <f t="shared" si="28"/>
        <v>0</v>
      </c>
      <c r="B149" s="15">
        <f t="shared" si="33"/>
        <v>0</v>
      </c>
      <c r="C149" s="31"/>
      <c r="D149" s="10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76" t="str">
        <f t="shared" si="29"/>
        <v/>
      </c>
      <c r="R149" s="76" t="str">
        <f t="shared" si="30"/>
        <v/>
      </c>
      <c r="S149" s="31"/>
      <c r="T149" s="10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76" t="str">
        <f t="shared" si="31"/>
        <v/>
      </c>
      <c r="AH149" s="76" t="str">
        <f t="shared" si="32"/>
        <v/>
      </c>
    </row>
    <row r="150" spans="1:34" ht="15" hidden="1" customHeight="1" outlineLevel="1" x14ac:dyDescent="0.25">
      <c r="A150" s="60">
        <f t="shared" si="28"/>
        <v>0</v>
      </c>
      <c r="B150" s="15">
        <f t="shared" si="33"/>
        <v>0</v>
      </c>
      <c r="C150" s="34"/>
      <c r="D150" s="10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76" t="str">
        <f t="shared" si="29"/>
        <v/>
      </c>
      <c r="R150" s="76" t="str">
        <f t="shared" si="30"/>
        <v/>
      </c>
      <c r="S150" s="34"/>
      <c r="T150" s="10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76" t="str">
        <f t="shared" si="31"/>
        <v/>
      </c>
      <c r="AH150" s="76" t="str">
        <f t="shared" si="32"/>
        <v/>
      </c>
    </row>
    <row r="151" spans="1:34" ht="15" hidden="1" customHeight="1" outlineLevel="1" x14ac:dyDescent="0.25">
      <c r="A151" s="60">
        <f t="shared" si="28"/>
        <v>0</v>
      </c>
      <c r="B151" s="15">
        <f t="shared" si="33"/>
        <v>0</v>
      </c>
      <c r="C151" s="34"/>
      <c r="D151" s="10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76" t="str">
        <f t="shared" si="29"/>
        <v/>
      </c>
      <c r="R151" s="76" t="str">
        <f t="shared" si="30"/>
        <v/>
      </c>
      <c r="S151" s="34"/>
      <c r="T151" s="10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76" t="str">
        <f t="shared" si="31"/>
        <v/>
      </c>
      <c r="AH151" s="76" t="str">
        <f t="shared" si="32"/>
        <v/>
      </c>
    </row>
    <row r="152" spans="1:34" ht="15" hidden="1" customHeight="1" outlineLevel="1" x14ac:dyDescent="0.25">
      <c r="A152" s="60">
        <f t="shared" si="28"/>
        <v>0</v>
      </c>
      <c r="B152" s="15">
        <f t="shared" si="33"/>
        <v>0</v>
      </c>
      <c r="C152" s="34"/>
      <c r="D152" s="10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76" t="str">
        <f t="shared" si="29"/>
        <v/>
      </c>
      <c r="R152" s="76" t="str">
        <f t="shared" si="30"/>
        <v/>
      </c>
      <c r="S152" s="34"/>
      <c r="T152" s="10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76" t="str">
        <f t="shared" si="31"/>
        <v/>
      </c>
      <c r="AH152" s="76" t="str">
        <f t="shared" si="32"/>
        <v/>
      </c>
    </row>
    <row r="153" spans="1:34" ht="15" hidden="1" customHeight="1" outlineLevel="1" x14ac:dyDescent="0.25">
      <c r="A153" s="60">
        <f t="shared" si="28"/>
        <v>0</v>
      </c>
      <c r="B153" s="15">
        <f t="shared" si="33"/>
        <v>0</v>
      </c>
      <c r="C153" s="34"/>
      <c r="D153" s="10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76" t="str">
        <f t="shared" si="29"/>
        <v/>
      </c>
      <c r="R153" s="76" t="str">
        <f t="shared" si="30"/>
        <v/>
      </c>
      <c r="S153" s="34"/>
      <c r="T153" s="10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76" t="str">
        <f t="shared" si="31"/>
        <v/>
      </c>
      <c r="AH153" s="76" t="str">
        <f t="shared" si="32"/>
        <v/>
      </c>
    </row>
    <row r="154" spans="1:34" ht="15" hidden="1" customHeight="1" outlineLevel="1" x14ac:dyDescent="0.25">
      <c r="A154" s="60">
        <f t="shared" si="28"/>
        <v>0</v>
      </c>
      <c r="B154" s="15">
        <f t="shared" si="33"/>
        <v>0</v>
      </c>
      <c r="C154" s="34"/>
      <c r="D154" s="10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76" t="str">
        <f t="shared" si="29"/>
        <v/>
      </c>
      <c r="R154" s="76" t="str">
        <f t="shared" si="30"/>
        <v/>
      </c>
      <c r="S154" s="34"/>
      <c r="T154" s="10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76" t="str">
        <f t="shared" si="31"/>
        <v/>
      </c>
      <c r="AH154" s="76" t="str">
        <f t="shared" si="32"/>
        <v/>
      </c>
    </row>
    <row r="155" spans="1:34" ht="15" hidden="1" customHeight="1" outlineLevel="1" x14ac:dyDescent="0.25">
      <c r="A155" s="60">
        <f t="shared" si="28"/>
        <v>0</v>
      </c>
      <c r="B155" s="15">
        <f t="shared" si="33"/>
        <v>0</v>
      </c>
      <c r="C155" s="34"/>
      <c r="D155" s="10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76" t="str">
        <f t="shared" si="29"/>
        <v/>
      </c>
      <c r="R155" s="76" t="str">
        <f t="shared" si="30"/>
        <v/>
      </c>
      <c r="S155" s="34"/>
      <c r="T155" s="10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76" t="str">
        <f t="shared" si="31"/>
        <v/>
      </c>
      <c r="AH155" s="76" t="str">
        <f t="shared" si="32"/>
        <v/>
      </c>
    </row>
    <row r="156" spans="1:34" ht="15" hidden="1" customHeight="1" outlineLevel="1" x14ac:dyDescent="0.25">
      <c r="A156" s="60">
        <f t="shared" si="28"/>
        <v>0</v>
      </c>
      <c r="B156" s="15">
        <f t="shared" si="33"/>
        <v>0</v>
      </c>
      <c r="C156" s="34"/>
      <c r="D156" s="10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76" t="str">
        <f t="shared" si="29"/>
        <v/>
      </c>
      <c r="R156" s="76" t="str">
        <f t="shared" si="30"/>
        <v/>
      </c>
      <c r="S156" s="34"/>
      <c r="T156" s="10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76" t="str">
        <f t="shared" si="31"/>
        <v/>
      </c>
      <c r="AH156" s="76" t="str">
        <f t="shared" si="32"/>
        <v/>
      </c>
    </row>
    <row r="157" spans="1:34" ht="15" hidden="1" customHeight="1" outlineLevel="1" x14ac:dyDescent="0.25">
      <c r="A157" s="60">
        <f t="shared" si="28"/>
        <v>0</v>
      </c>
      <c r="B157" s="15">
        <f t="shared" si="33"/>
        <v>0</v>
      </c>
      <c r="C157" s="34"/>
      <c r="D157" s="10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76" t="str">
        <f t="shared" si="29"/>
        <v/>
      </c>
      <c r="R157" s="76" t="str">
        <f t="shared" si="30"/>
        <v/>
      </c>
      <c r="S157" s="34"/>
      <c r="T157" s="10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76" t="str">
        <f t="shared" si="31"/>
        <v/>
      </c>
      <c r="AH157" s="76" t="str">
        <f t="shared" si="32"/>
        <v/>
      </c>
    </row>
    <row r="158" spans="1:34" ht="15" hidden="1" customHeight="1" outlineLevel="1" x14ac:dyDescent="0.25">
      <c r="A158" s="60">
        <f t="shared" si="28"/>
        <v>0</v>
      </c>
      <c r="B158" s="15">
        <f t="shared" si="33"/>
        <v>0</v>
      </c>
      <c r="C158" s="34"/>
      <c r="D158" s="10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76" t="str">
        <f t="shared" si="29"/>
        <v/>
      </c>
      <c r="R158" s="76" t="str">
        <f t="shared" si="30"/>
        <v/>
      </c>
      <c r="S158" s="34"/>
      <c r="T158" s="10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76" t="str">
        <f t="shared" si="31"/>
        <v/>
      </c>
      <c r="AH158" s="76" t="str">
        <f t="shared" si="32"/>
        <v/>
      </c>
    </row>
    <row r="159" spans="1:34" ht="15" hidden="1" customHeight="1" outlineLevel="1" x14ac:dyDescent="0.25">
      <c r="A159" s="60">
        <f t="shared" si="28"/>
        <v>0</v>
      </c>
      <c r="B159" s="15">
        <f t="shared" si="33"/>
        <v>0</v>
      </c>
      <c r="C159" s="34"/>
      <c r="D159" s="10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76" t="str">
        <f t="shared" si="29"/>
        <v/>
      </c>
      <c r="R159" s="76" t="str">
        <f t="shared" si="30"/>
        <v/>
      </c>
      <c r="S159" s="34"/>
      <c r="T159" s="10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76" t="str">
        <f t="shared" si="31"/>
        <v/>
      </c>
      <c r="AH159" s="76" t="str">
        <f t="shared" si="32"/>
        <v/>
      </c>
    </row>
    <row r="160" spans="1:34" ht="15" hidden="1" customHeight="1" outlineLevel="1" x14ac:dyDescent="0.25">
      <c r="A160" s="60">
        <f t="shared" si="28"/>
        <v>0</v>
      </c>
      <c r="B160" s="15">
        <f t="shared" si="33"/>
        <v>0</v>
      </c>
      <c r="C160" s="34"/>
      <c r="D160" s="10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76" t="str">
        <f t="shared" si="29"/>
        <v/>
      </c>
      <c r="R160" s="76" t="str">
        <f t="shared" si="30"/>
        <v/>
      </c>
      <c r="S160" s="34"/>
      <c r="T160" s="10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76" t="str">
        <f t="shared" si="31"/>
        <v/>
      </c>
      <c r="AH160" s="76" t="str">
        <f t="shared" si="32"/>
        <v/>
      </c>
    </row>
    <row r="161" spans="1:34" ht="15" hidden="1" customHeight="1" outlineLevel="1" x14ac:dyDescent="0.25">
      <c r="A161" s="60">
        <f t="shared" si="28"/>
        <v>0</v>
      </c>
      <c r="B161" s="15">
        <f t="shared" si="33"/>
        <v>0</v>
      </c>
      <c r="C161" s="34"/>
      <c r="D161" s="10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76" t="str">
        <f t="shared" si="29"/>
        <v/>
      </c>
      <c r="R161" s="76" t="str">
        <f t="shared" si="30"/>
        <v/>
      </c>
      <c r="S161" s="34"/>
      <c r="T161" s="10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76" t="str">
        <f t="shared" si="31"/>
        <v/>
      </c>
      <c r="AH161" s="76" t="str">
        <f t="shared" si="32"/>
        <v/>
      </c>
    </row>
    <row r="162" spans="1:34" ht="15" hidden="1" customHeight="1" outlineLevel="1" x14ac:dyDescent="0.25">
      <c r="A162" s="60">
        <f t="shared" si="28"/>
        <v>0</v>
      </c>
      <c r="B162" s="15">
        <f t="shared" si="33"/>
        <v>0</v>
      </c>
      <c r="C162" s="34"/>
      <c r="D162" s="10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76" t="str">
        <f t="shared" si="29"/>
        <v/>
      </c>
      <c r="R162" s="76" t="str">
        <f t="shared" si="30"/>
        <v/>
      </c>
      <c r="S162" s="34"/>
      <c r="T162" s="10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76" t="str">
        <f t="shared" si="31"/>
        <v/>
      </c>
      <c r="AH162" s="76" t="str">
        <f t="shared" si="32"/>
        <v/>
      </c>
    </row>
    <row r="163" spans="1:34" ht="15" hidden="1" customHeight="1" outlineLevel="1" x14ac:dyDescent="0.25">
      <c r="A163" s="60">
        <f t="shared" si="28"/>
        <v>0</v>
      </c>
      <c r="B163" s="15">
        <f t="shared" si="33"/>
        <v>0</v>
      </c>
      <c r="C163" s="34"/>
      <c r="D163" s="10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76" t="str">
        <f t="shared" si="29"/>
        <v/>
      </c>
      <c r="R163" s="76" t="str">
        <f t="shared" si="30"/>
        <v/>
      </c>
      <c r="S163" s="34"/>
      <c r="T163" s="10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76" t="str">
        <f t="shared" si="31"/>
        <v/>
      </c>
      <c r="AH163" s="76" t="str">
        <f t="shared" si="32"/>
        <v/>
      </c>
    </row>
    <row r="164" spans="1:34" ht="15" hidden="1" customHeight="1" outlineLevel="1" x14ac:dyDescent="0.25">
      <c r="A164" s="60">
        <f t="shared" si="28"/>
        <v>0</v>
      </c>
      <c r="B164" s="15">
        <f t="shared" si="33"/>
        <v>0</v>
      </c>
      <c r="C164" s="34"/>
      <c r="D164" s="10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76" t="str">
        <f t="shared" si="29"/>
        <v/>
      </c>
      <c r="R164" s="76" t="str">
        <f t="shared" si="30"/>
        <v/>
      </c>
      <c r="S164" s="34"/>
      <c r="T164" s="10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76" t="str">
        <f t="shared" si="31"/>
        <v/>
      </c>
      <c r="AH164" s="76" t="str">
        <f t="shared" si="32"/>
        <v/>
      </c>
    </row>
    <row r="165" spans="1:34" ht="15" hidden="1" customHeight="1" outlineLevel="1" x14ac:dyDescent="0.25">
      <c r="A165" s="60">
        <f t="shared" si="28"/>
        <v>0</v>
      </c>
      <c r="B165" s="15">
        <f t="shared" si="33"/>
        <v>0</v>
      </c>
      <c r="C165" s="34"/>
      <c r="D165" s="10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76" t="str">
        <f t="shared" si="29"/>
        <v/>
      </c>
      <c r="R165" s="76" t="str">
        <f t="shared" si="30"/>
        <v/>
      </c>
      <c r="S165" s="34"/>
      <c r="T165" s="10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76" t="str">
        <f t="shared" si="31"/>
        <v/>
      </c>
      <c r="AH165" s="76" t="str">
        <f t="shared" si="32"/>
        <v/>
      </c>
    </row>
    <row r="166" spans="1:34" ht="15" hidden="1" customHeight="1" outlineLevel="1" x14ac:dyDescent="0.25">
      <c r="A166" s="60">
        <f t="shared" si="28"/>
        <v>0</v>
      </c>
      <c r="B166" s="15">
        <f t="shared" si="33"/>
        <v>0</v>
      </c>
      <c r="C166" s="34"/>
      <c r="D166" s="10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76" t="str">
        <f t="shared" si="29"/>
        <v/>
      </c>
      <c r="R166" s="76" t="str">
        <f t="shared" si="30"/>
        <v/>
      </c>
      <c r="S166" s="34"/>
      <c r="T166" s="10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76" t="str">
        <f t="shared" si="31"/>
        <v/>
      </c>
      <c r="AH166" s="76" t="str">
        <f t="shared" si="32"/>
        <v/>
      </c>
    </row>
    <row r="167" spans="1:34" ht="15" hidden="1" customHeight="1" outlineLevel="1" x14ac:dyDescent="0.25">
      <c r="A167" s="60">
        <f t="shared" si="28"/>
        <v>0</v>
      </c>
      <c r="B167" s="15">
        <f t="shared" si="33"/>
        <v>0</v>
      </c>
      <c r="C167" s="34"/>
      <c r="D167" s="10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76" t="str">
        <f>IF(C167=0,"",IF(E167&gt;=$E$6,"+","-"))</f>
        <v/>
      </c>
      <c r="R167" s="76" t="str">
        <f t="shared" si="30"/>
        <v/>
      </c>
      <c r="S167" s="34"/>
      <c r="T167" s="10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76" t="str">
        <f t="shared" si="31"/>
        <v/>
      </c>
      <c r="AH167" s="76" t="str">
        <f t="shared" si="32"/>
        <v/>
      </c>
    </row>
    <row r="168" spans="1:34" ht="15" hidden="1" customHeight="1" x14ac:dyDescent="0.25">
      <c r="A168" s="60">
        <f t="shared" si="28"/>
        <v>0</v>
      </c>
      <c r="B168" s="124"/>
      <c r="C168" s="8" t="s">
        <v>4</v>
      </c>
      <c r="D168" s="22"/>
      <c r="E168" s="62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4"/>
      <c r="Q168" s="27">
        <f>COUNTIF(Q170:Q194,"-")</f>
        <v>0</v>
      </c>
      <c r="R168" s="27">
        <f>COUNTIF(R170:R194,"-")</f>
        <v>0</v>
      </c>
      <c r="S168" s="8" t="s">
        <v>4</v>
      </c>
      <c r="T168" s="25"/>
      <c r="U168" s="62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6"/>
      <c r="AG168" s="27">
        <f>COUNTIF(AG170:AG194,"-")</f>
        <v>0</v>
      </c>
      <c r="AH168" s="27">
        <f>COUNTIF(AH170:AH194,"-")</f>
        <v>0</v>
      </c>
    </row>
    <row r="169" spans="1:34" ht="15" hidden="1" customHeight="1" x14ac:dyDescent="0.25">
      <c r="A169" s="60">
        <f t="shared" si="28"/>
        <v>0</v>
      </c>
      <c r="B169" s="125"/>
      <c r="C169" s="8" t="s">
        <v>5</v>
      </c>
      <c r="D169" s="22"/>
      <c r="E169" s="62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4"/>
      <c r="Q169" s="27">
        <f>COUNTIF(Q170:Q194,"-")+COUNTIF(Q170:Q194,"+")</f>
        <v>0</v>
      </c>
      <c r="R169" s="27">
        <f>COUNTIF(R170:R194,"-")+COUNTIF(R170:R194,"+")</f>
        <v>0</v>
      </c>
      <c r="S169" s="8" t="s">
        <v>5</v>
      </c>
      <c r="T169" s="25"/>
      <c r="U169" s="62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6"/>
      <c r="AG169" s="27">
        <f>COUNTIF(AG170:AG194,"-")+COUNTIF(AG170:AG194,"+")</f>
        <v>0</v>
      </c>
      <c r="AH169" s="27">
        <f>COUNTIF(AH170:AH194,"-")+COUNTIF(AH170:AH194,"+")</f>
        <v>0</v>
      </c>
    </row>
    <row r="170" spans="1:34" ht="15" hidden="1" customHeight="1" outlineLevel="1" x14ac:dyDescent="0.25">
      <c r="A170" s="60">
        <f t="shared" si="28"/>
        <v>0</v>
      </c>
      <c r="B170" s="15">
        <f>B168</f>
        <v>0</v>
      </c>
      <c r="C170" s="31"/>
      <c r="D170" s="10"/>
      <c r="E170" s="32"/>
      <c r="F170" s="32"/>
      <c r="G170" s="32"/>
      <c r="H170" s="32"/>
      <c r="I170" s="32"/>
      <c r="J170" s="32"/>
      <c r="K170" s="32"/>
      <c r="L170" s="32"/>
      <c r="M170" s="32"/>
      <c r="N170" s="33"/>
      <c r="O170" s="32"/>
      <c r="P170" s="32"/>
      <c r="Q170" s="76" t="str">
        <f>IF(E170=0,"",IF(E170&gt;=$E$6,"+","-"))</f>
        <v/>
      </c>
      <c r="R170" s="76" t="str">
        <f>IF(C170&gt;0,IF(AND(F170&lt;=$F$6,G170&lt;=$G$6,H170&lt;=$H$6,I170&lt;=$I$6,J170&lt;=$J$6,K170&lt;=$K$6,L170&lt;=$L$6,M170&lt;=$M$6,N170&lt;=$N$6,O170&lt;=$O$6,P170&lt;=$P$6),"+","-"),"")</f>
        <v/>
      </c>
      <c r="S170" s="31"/>
      <c r="T170" s="10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76" t="str">
        <f>IF(U170=0,"",IF(U170&gt;=$U$6,"+","-"))</f>
        <v/>
      </c>
      <c r="AH170" s="76" t="str">
        <f>IF(S170&gt;0,IF(AND(V170&lt;=$V$6,W170&lt;=$W$6,X170&lt;=$X$6,Y170&lt;=$Y$6,Z170&lt;=$Z$6,AA170&lt;=$AA$6,AB170&lt;=$AB$6,AC170&lt;=$AC$6,AD170&lt;=$AD$6,AE170&lt;=$AE$6,AF170&lt;=$AF$6),"+","-"),"")</f>
        <v/>
      </c>
    </row>
    <row r="171" spans="1:34" ht="15" hidden="1" customHeight="1" outlineLevel="1" x14ac:dyDescent="0.25">
      <c r="A171" s="60">
        <f t="shared" si="28"/>
        <v>0</v>
      </c>
      <c r="B171" s="15">
        <f>B170</f>
        <v>0</v>
      </c>
      <c r="C171" s="31"/>
      <c r="D171" s="10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76" t="str">
        <f t="shared" ref="Q171:Q193" si="34">IF(E171=0,"",IF(E171&gt;=$E$6,"+","-"))</f>
        <v/>
      </c>
      <c r="R171" s="76" t="str">
        <f t="shared" ref="R171:R194" si="35">IF(C171&gt;0,IF(AND(F171&lt;=$F$6,G171&lt;=$G$6,H171&lt;=$H$6,I171&lt;=$I$6,J171&lt;=$J$6,K171&lt;=$K$6,L171&lt;=$L$6,M171&lt;=$M$6,N171&lt;=$N$6,O171&lt;=$O$6,P171&lt;=$P$6),"+","-"),"")</f>
        <v/>
      </c>
      <c r="S171" s="31"/>
      <c r="T171" s="10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76" t="str">
        <f t="shared" ref="AG171:AG194" si="36">IF(U171=0,"",IF(U171&gt;=$U$6,"+","-"))</f>
        <v/>
      </c>
      <c r="AH171" s="76" t="str">
        <f t="shared" ref="AH171:AH194" si="37">IF(S171&gt;0,IF(AND(V171&lt;=$V$6,W171&lt;=$W$6,X171&lt;=$X$6,Y171&lt;=$Y$6,Z171&lt;=$Z$6,AA171&lt;=$AA$6,AB171&lt;=$AB$6,AC171&lt;=$AC$6,AD171&lt;=$AD$6,AE171&lt;=$AE$6,AF171&lt;=$AF$6),"+","-"),"")</f>
        <v/>
      </c>
    </row>
    <row r="172" spans="1:34" ht="15" hidden="1" customHeight="1" outlineLevel="1" x14ac:dyDescent="0.25">
      <c r="A172" s="60">
        <f t="shared" si="28"/>
        <v>0</v>
      </c>
      <c r="B172" s="15">
        <f t="shared" ref="B172:B194" si="38">B171</f>
        <v>0</v>
      </c>
      <c r="C172" s="31"/>
      <c r="D172" s="10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76" t="str">
        <f t="shared" si="34"/>
        <v/>
      </c>
      <c r="R172" s="76" t="str">
        <f t="shared" si="35"/>
        <v/>
      </c>
      <c r="S172" s="31"/>
      <c r="T172" s="10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76" t="str">
        <f t="shared" si="36"/>
        <v/>
      </c>
      <c r="AH172" s="76" t="str">
        <f t="shared" si="37"/>
        <v/>
      </c>
    </row>
    <row r="173" spans="1:34" ht="15" hidden="1" customHeight="1" outlineLevel="1" x14ac:dyDescent="0.25">
      <c r="A173" s="60">
        <f t="shared" si="28"/>
        <v>0</v>
      </c>
      <c r="B173" s="15">
        <f t="shared" si="38"/>
        <v>0</v>
      </c>
      <c r="C173" s="31"/>
      <c r="D173" s="10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76" t="str">
        <f t="shared" si="34"/>
        <v/>
      </c>
      <c r="R173" s="76" t="str">
        <f t="shared" si="35"/>
        <v/>
      </c>
      <c r="S173" s="31"/>
      <c r="T173" s="10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76" t="str">
        <f t="shared" si="36"/>
        <v/>
      </c>
      <c r="AH173" s="76" t="str">
        <f t="shared" si="37"/>
        <v/>
      </c>
    </row>
    <row r="174" spans="1:34" ht="15" hidden="1" customHeight="1" outlineLevel="1" x14ac:dyDescent="0.25">
      <c r="A174" s="60">
        <f t="shared" si="28"/>
        <v>0</v>
      </c>
      <c r="B174" s="15">
        <f t="shared" si="38"/>
        <v>0</v>
      </c>
      <c r="C174" s="31"/>
      <c r="D174" s="10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76" t="str">
        <f t="shared" si="34"/>
        <v/>
      </c>
      <c r="R174" s="76" t="str">
        <f t="shared" si="35"/>
        <v/>
      </c>
      <c r="S174" s="31"/>
      <c r="T174" s="10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76" t="str">
        <f t="shared" si="36"/>
        <v/>
      </c>
      <c r="AH174" s="76" t="str">
        <f t="shared" si="37"/>
        <v/>
      </c>
    </row>
    <row r="175" spans="1:34" ht="15" hidden="1" customHeight="1" outlineLevel="1" x14ac:dyDescent="0.25">
      <c r="A175" s="60">
        <f t="shared" si="28"/>
        <v>0</v>
      </c>
      <c r="B175" s="15">
        <f t="shared" si="38"/>
        <v>0</v>
      </c>
      <c r="C175" s="31"/>
      <c r="D175" s="10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76" t="str">
        <f t="shared" si="34"/>
        <v/>
      </c>
      <c r="R175" s="76" t="str">
        <f t="shared" si="35"/>
        <v/>
      </c>
      <c r="S175" s="31"/>
      <c r="T175" s="10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76" t="str">
        <f t="shared" si="36"/>
        <v/>
      </c>
      <c r="AH175" s="76" t="str">
        <f t="shared" si="37"/>
        <v/>
      </c>
    </row>
    <row r="176" spans="1:34" ht="15" hidden="1" customHeight="1" outlineLevel="1" x14ac:dyDescent="0.25">
      <c r="A176" s="60">
        <f t="shared" si="28"/>
        <v>0</v>
      </c>
      <c r="B176" s="15">
        <f t="shared" si="38"/>
        <v>0</v>
      </c>
      <c r="C176" s="31"/>
      <c r="D176" s="10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76" t="str">
        <f t="shared" si="34"/>
        <v/>
      </c>
      <c r="R176" s="76" t="str">
        <f t="shared" si="35"/>
        <v/>
      </c>
      <c r="S176" s="31"/>
      <c r="T176" s="10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76" t="str">
        <f t="shared" si="36"/>
        <v/>
      </c>
      <c r="AH176" s="76" t="str">
        <f t="shared" si="37"/>
        <v/>
      </c>
    </row>
    <row r="177" spans="1:34" ht="15" hidden="1" customHeight="1" outlineLevel="1" x14ac:dyDescent="0.25">
      <c r="A177" s="60">
        <f t="shared" si="28"/>
        <v>0</v>
      </c>
      <c r="B177" s="15">
        <f t="shared" si="38"/>
        <v>0</v>
      </c>
      <c r="C177" s="34"/>
      <c r="D177" s="10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76" t="str">
        <f t="shared" si="34"/>
        <v/>
      </c>
      <c r="R177" s="76" t="str">
        <f t="shared" si="35"/>
        <v/>
      </c>
      <c r="S177" s="34"/>
      <c r="T177" s="10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76" t="str">
        <f t="shared" si="36"/>
        <v/>
      </c>
      <c r="AH177" s="76" t="str">
        <f t="shared" si="37"/>
        <v/>
      </c>
    </row>
    <row r="178" spans="1:34" ht="15" hidden="1" customHeight="1" outlineLevel="1" x14ac:dyDescent="0.25">
      <c r="A178" s="60">
        <f t="shared" si="28"/>
        <v>0</v>
      </c>
      <c r="B178" s="15">
        <f t="shared" si="38"/>
        <v>0</v>
      </c>
      <c r="C178" s="34"/>
      <c r="D178" s="10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76" t="str">
        <f t="shared" si="34"/>
        <v/>
      </c>
      <c r="R178" s="76" t="str">
        <f t="shared" si="35"/>
        <v/>
      </c>
      <c r="S178" s="34"/>
      <c r="T178" s="10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76" t="str">
        <f t="shared" si="36"/>
        <v/>
      </c>
      <c r="AH178" s="76" t="str">
        <f t="shared" si="37"/>
        <v/>
      </c>
    </row>
    <row r="179" spans="1:34" ht="15" hidden="1" customHeight="1" outlineLevel="1" x14ac:dyDescent="0.25">
      <c r="A179" s="60">
        <f t="shared" si="28"/>
        <v>0</v>
      </c>
      <c r="B179" s="15">
        <f t="shared" si="38"/>
        <v>0</v>
      </c>
      <c r="C179" s="34"/>
      <c r="D179" s="10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76" t="str">
        <f t="shared" si="34"/>
        <v/>
      </c>
      <c r="R179" s="76" t="str">
        <f t="shared" si="35"/>
        <v/>
      </c>
      <c r="S179" s="34"/>
      <c r="T179" s="10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76" t="str">
        <f t="shared" si="36"/>
        <v/>
      </c>
      <c r="AH179" s="76" t="str">
        <f t="shared" si="37"/>
        <v/>
      </c>
    </row>
    <row r="180" spans="1:34" ht="15" hidden="1" customHeight="1" outlineLevel="1" x14ac:dyDescent="0.25">
      <c r="A180" s="60">
        <f t="shared" si="28"/>
        <v>0</v>
      </c>
      <c r="B180" s="15">
        <f t="shared" si="38"/>
        <v>0</v>
      </c>
      <c r="C180" s="34"/>
      <c r="D180" s="10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76" t="str">
        <f t="shared" si="34"/>
        <v/>
      </c>
      <c r="R180" s="76" t="str">
        <f t="shared" si="35"/>
        <v/>
      </c>
      <c r="S180" s="34"/>
      <c r="T180" s="10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76" t="str">
        <f t="shared" si="36"/>
        <v/>
      </c>
      <c r="AH180" s="76" t="str">
        <f t="shared" si="37"/>
        <v/>
      </c>
    </row>
    <row r="181" spans="1:34" ht="15" hidden="1" customHeight="1" outlineLevel="1" x14ac:dyDescent="0.25">
      <c r="A181" s="60">
        <f t="shared" si="28"/>
        <v>0</v>
      </c>
      <c r="B181" s="15">
        <f t="shared" si="38"/>
        <v>0</v>
      </c>
      <c r="C181" s="34"/>
      <c r="D181" s="10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76" t="str">
        <f t="shared" si="34"/>
        <v/>
      </c>
      <c r="R181" s="76" t="str">
        <f t="shared" si="35"/>
        <v/>
      </c>
      <c r="S181" s="34"/>
      <c r="T181" s="10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76" t="str">
        <f t="shared" si="36"/>
        <v/>
      </c>
      <c r="AH181" s="76" t="str">
        <f t="shared" si="37"/>
        <v/>
      </c>
    </row>
    <row r="182" spans="1:34" ht="15" hidden="1" customHeight="1" outlineLevel="1" x14ac:dyDescent="0.25">
      <c r="A182" s="60">
        <f t="shared" si="28"/>
        <v>0</v>
      </c>
      <c r="B182" s="15">
        <f t="shared" si="38"/>
        <v>0</v>
      </c>
      <c r="C182" s="34"/>
      <c r="D182" s="10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76" t="str">
        <f t="shared" si="34"/>
        <v/>
      </c>
      <c r="R182" s="76" t="str">
        <f t="shared" si="35"/>
        <v/>
      </c>
      <c r="S182" s="34"/>
      <c r="T182" s="10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76" t="str">
        <f t="shared" si="36"/>
        <v/>
      </c>
      <c r="AH182" s="76" t="str">
        <f t="shared" si="37"/>
        <v/>
      </c>
    </row>
    <row r="183" spans="1:34" ht="15" hidden="1" customHeight="1" outlineLevel="1" x14ac:dyDescent="0.25">
      <c r="A183" s="60">
        <f t="shared" si="28"/>
        <v>0</v>
      </c>
      <c r="B183" s="15">
        <f t="shared" si="38"/>
        <v>0</v>
      </c>
      <c r="C183" s="34"/>
      <c r="D183" s="10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76" t="str">
        <f t="shared" si="34"/>
        <v/>
      </c>
      <c r="R183" s="76" t="str">
        <f t="shared" si="35"/>
        <v/>
      </c>
      <c r="S183" s="34"/>
      <c r="T183" s="10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76" t="str">
        <f t="shared" si="36"/>
        <v/>
      </c>
      <c r="AH183" s="76" t="str">
        <f t="shared" si="37"/>
        <v/>
      </c>
    </row>
    <row r="184" spans="1:34" ht="15" hidden="1" customHeight="1" outlineLevel="1" x14ac:dyDescent="0.25">
      <c r="A184" s="60">
        <f t="shared" si="28"/>
        <v>0</v>
      </c>
      <c r="B184" s="15">
        <f t="shared" si="38"/>
        <v>0</v>
      </c>
      <c r="C184" s="34"/>
      <c r="D184" s="10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76" t="str">
        <f t="shared" si="34"/>
        <v/>
      </c>
      <c r="R184" s="76" t="str">
        <f t="shared" si="35"/>
        <v/>
      </c>
      <c r="S184" s="34"/>
      <c r="T184" s="10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76" t="str">
        <f t="shared" si="36"/>
        <v/>
      </c>
      <c r="AH184" s="76" t="str">
        <f t="shared" si="37"/>
        <v/>
      </c>
    </row>
    <row r="185" spans="1:34" ht="15" hidden="1" customHeight="1" outlineLevel="1" x14ac:dyDescent="0.25">
      <c r="A185" s="60">
        <f t="shared" si="28"/>
        <v>0</v>
      </c>
      <c r="B185" s="15">
        <f t="shared" si="38"/>
        <v>0</v>
      </c>
      <c r="C185" s="34"/>
      <c r="D185" s="10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76" t="str">
        <f t="shared" si="34"/>
        <v/>
      </c>
      <c r="R185" s="76" t="str">
        <f t="shared" si="35"/>
        <v/>
      </c>
      <c r="S185" s="34"/>
      <c r="T185" s="10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76" t="str">
        <f t="shared" si="36"/>
        <v/>
      </c>
      <c r="AH185" s="76" t="str">
        <f t="shared" si="37"/>
        <v/>
      </c>
    </row>
    <row r="186" spans="1:34" ht="15" hidden="1" customHeight="1" outlineLevel="1" x14ac:dyDescent="0.25">
      <c r="A186" s="60">
        <f t="shared" si="28"/>
        <v>0</v>
      </c>
      <c r="B186" s="15">
        <f t="shared" si="38"/>
        <v>0</v>
      </c>
      <c r="C186" s="34"/>
      <c r="D186" s="10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76" t="str">
        <f t="shared" si="34"/>
        <v/>
      </c>
      <c r="R186" s="76" t="str">
        <f t="shared" si="35"/>
        <v/>
      </c>
      <c r="S186" s="34"/>
      <c r="T186" s="10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76" t="str">
        <f t="shared" si="36"/>
        <v/>
      </c>
      <c r="AH186" s="76" t="str">
        <f t="shared" si="37"/>
        <v/>
      </c>
    </row>
    <row r="187" spans="1:34" ht="15" hidden="1" customHeight="1" outlineLevel="1" x14ac:dyDescent="0.25">
      <c r="A187" s="60">
        <f t="shared" si="28"/>
        <v>0</v>
      </c>
      <c r="B187" s="15">
        <f t="shared" si="38"/>
        <v>0</v>
      </c>
      <c r="C187" s="34"/>
      <c r="D187" s="10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76" t="str">
        <f t="shared" si="34"/>
        <v/>
      </c>
      <c r="R187" s="76" t="str">
        <f t="shared" si="35"/>
        <v/>
      </c>
      <c r="S187" s="34"/>
      <c r="T187" s="10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76" t="str">
        <f t="shared" si="36"/>
        <v/>
      </c>
      <c r="AH187" s="76" t="str">
        <f t="shared" si="37"/>
        <v/>
      </c>
    </row>
    <row r="188" spans="1:34" ht="15" hidden="1" customHeight="1" outlineLevel="1" x14ac:dyDescent="0.25">
      <c r="A188" s="60">
        <f t="shared" si="28"/>
        <v>0</v>
      </c>
      <c r="B188" s="15">
        <f t="shared" si="38"/>
        <v>0</v>
      </c>
      <c r="C188" s="34"/>
      <c r="D188" s="10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76" t="str">
        <f t="shared" si="34"/>
        <v/>
      </c>
      <c r="R188" s="76" t="str">
        <f t="shared" si="35"/>
        <v/>
      </c>
      <c r="S188" s="34"/>
      <c r="T188" s="10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76" t="str">
        <f t="shared" si="36"/>
        <v/>
      </c>
      <c r="AH188" s="76" t="str">
        <f t="shared" si="37"/>
        <v/>
      </c>
    </row>
    <row r="189" spans="1:34" ht="15" hidden="1" customHeight="1" outlineLevel="1" x14ac:dyDescent="0.25">
      <c r="A189" s="60">
        <f t="shared" si="28"/>
        <v>0</v>
      </c>
      <c r="B189" s="15">
        <f t="shared" si="38"/>
        <v>0</v>
      </c>
      <c r="C189" s="34"/>
      <c r="D189" s="10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76" t="str">
        <f t="shared" si="34"/>
        <v/>
      </c>
      <c r="R189" s="76" t="str">
        <f t="shared" si="35"/>
        <v/>
      </c>
      <c r="S189" s="34"/>
      <c r="T189" s="10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76" t="str">
        <f t="shared" si="36"/>
        <v/>
      </c>
      <c r="AH189" s="76" t="str">
        <f t="shared" si="37"/>
        <v/>
      </c>
    </row>
    <row r="190" spans="1:34" ht="15" hidden="1" customHeight="1" outlineLevel="1" x14ac:dyDescent="0.25">
      <c r="A190" s="60">
        <f t="shared" si="28"/>
        <v>0</v>
      </c>
      <c r="B190" s="15">
        <f t="shared" si="38"/>
        <v>0</v>
      </c>
      <c r="C190" s="34"/>
      <c r="D190" s="10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76" t="str">
        <f t="shared" si="34"/>
        <v/>
      </c>
      <c r="R190" s="76" t="str">
        <f t="shared" si="35"/>
        <v/>
      </c>
      <c r="S190" s="34"/>
      <c r="T190" s="10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76" t="str">
        <f t="shared" si="36"/>
        <v/>
      </c>
      <c r="AH190" s="76" t="str">
        <f t="shared" si="37"/>
        <v/>
      </c>
    </row>
    <row r="191" spans="1:34" ht="15" hidden="1" customHeight="1" outlineLevel="1" x14ac:dyDescent="0.25">
      <c r="A191" s="60">
        <f t="shared" si="28"/>
        <v>0</v>
      </c>
      <c r="B191" s="15">
        <f t="shared" si="38"/>
        <v>0</v>
      </c>
      <c r="C191" s="34"/>
      <c r="D191" s="10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76" t="str">
        <f t="shared" si="34"/>
        <v/>
      </c>
      <c r="R191" s="76" t="str">
        <f t="shared" si="35"/>
        <v/>
      </c>
      <c r="S191" s="34"/>
      <c r="T191" s="10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76" t="str">
        <f t="shared" si="36"/>
        <v/>
      </c>
      <c r="AH191" s="76" t="str">
        <f t="shared" si="37"/>
        <v/>
      </c>
    </row>
    <row r="192" spans="1:34" ht="15" hidden="1" customHeight="1" outlineLevel="1" x14ac:dyDescent="0.25">
      <c r="A192" s="60">
        <f t="shared" si="28"/>
        <v>0</v>
      </c>
      <c r="B192" s="15">
        <f t="shared" si="38"/>
        <v>0</v>
      </c>
      <c r="C192" s="34"/>
      <c r="D192" s="10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76" t="str">
        <f t="shared" si="34"/>
        <v/>
      </c>
      <c r="R192" s="76" t="str">
        <f t="shared" si="35"/>
        <v/>
      </c>
      <c r="S192" s="34"/>
      <c r="T192" s="10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76" t="str">
        <f t="shared" si="36"/>
        <v/>
      </c>
      <c r="AH192" s="76" t="str">
        <f t="shared" si="37"/>
        <v/>
      </c>
    </row>
    <row r="193" spans="1:34" ht="15" hidden="1" customHeight="1" outlineLevel="1" x14ac:dyDescent="0.25">
      <c r="A193" s="60">
        <f t="shared" si="28"/>
        <v>0</v>
      </c>
      <c r="B193" s="15">
        <f t="shared" si="38"/>
        <v>0</v>
      </c>
      <c r="C193" s="34"/>
      <c r="D193" s="10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76" t="str">
        <f t="shared" si="34"/>
        <v/>
      </c>
      <c r="R193" s="76" t="str">
        <f t="shared" si="35"/>
        <v/>
      </c>
      <c r="S193" s="34"/>
      <c r="T193" s="10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76" t="str">
        <f t="shared" si="36"/>
        <v/>
      </c>
      <c r="AH193" s="76" t="str">
        <f t="shared" si="37"/>
        <v/>
      </c>
    </row>
    <row r="194" spans="1:34" ht="15" hidden="1" customHeight="1" outlineLevel="1" x14ac:dyDescent="0.25">
      <c r="A194" s="60">
        <f t="shared" si="28"/>
        <v>0</v>
      </c>
      <c r="B194" s="15">
        <f t="shared" si="38"/>
        <v>0</v>
      </c>
      <c r="C194" s="34"/>
      <c r="D194" s="10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76" t="str">
        <f>IF(C194=0,"",IF(E194&gt;=$E$6,"+","-"))</f>
        <v/>
      </c>
      <c r="R194" s="76" t="str">
        <f t="shared" si="35"/>
        <v/>
      </c>
      <c r="S194" s="34"/>
      <c r="T194" s="10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76" t="str">
        <f t="shared" si="36"/>
        <v/>
      </c>
      <c r="AH194" s="76" t="str">
        <f t="shared" si="37"/>
        <v/>
      </c>
    </row>
    <row r="195" spans="1:34" ht="15" hidden="1" customHeight="1" x14ac:dyDescent="0.25">
      <c r="A195" s="60">
        <f t="shared" si="28"/>
        <v>0</v>
      </c>
      <c r="B195" s="124"/>
      <c r="C195" s="8" t="s">
        <v>4</v>
      </c>
      <c r="D195" s="22"/>
      <c r="E195" s="62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4"/>
      <c r="Q195" s="27">
        <f>COUNTIF(Q197:Q221,"-")</f>
        <v>0</v>
      </c>
      <c r="R195" s="27">
        <f>COUNTIF(R197:R221,"-")</f>
        <v>0</v>
      </c>
      <c r="S195" s="8" t="s">
        <v>4</v>
      </c>
      <c r="T195" s="25"/>
      <c r="U195" s="62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6"/>
      <c r="AG195" s="27">
        <f>COUNTIF(AG197:AG221,"-")</f>
        <v>0</v>
      </c>
      <c r="AH195" s="27">
        <f>COUNTIF(AH197:AH221,"-")</f>
        <v>0</v>
      </c>
    </row>
    <row r="196" spans="1:34" ht="15" hidden="1" customHeight="1" x14ac:dyDescent="0.25">
      <c r="A196" s="60">
        <f t="shared" si="28"/>
        <v>0</v>
      </c>
      <c r="B196" s="125"/>
      <c r="C196" s="8" t="s">
        <v>5</v>
      </c>
      <c r="D196" s="22"/>
      <c r="E196" s="62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4"/>
      <c r="Q196" s="27">
        <f>COUNTIF(Q197:Q221,"-")+COUNTIF(Q197:Q221,"+")</f>
        <v>0</v>
      </c>
      <c r="R196" s="27">
        <f>COUNTIF(R197:R221,"-")+COUNTIF(R197:R221,"+")</f>
        <v>0</v>
      </c>
      <c r="S196" s="8" t="s">
        <v>5</v>
      </c>
      <c r="T196" s="25"/>
      <c r="U196" s="62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6"/>
      <c r="AG196" s="27">
        <f>COUNTIF(AG197:AG221,"-")+COUNTIF(AG197:AG221,"+")</f>
        <v>0</v>
      </c>
      <c r="AH196" s="27">
        <f>COUNTIF(AH197:AH221,"-")+COUNTIF(AH197:AH221,"+")</f>
        <v>0</v>
      </c>
    </row>
    <row r="197" spans="1:34" ht="15" hidden="1" customHeight="1" outlineLevel="1" x14ac:dyDescent="0.25">
      <c r="A197" s="60">
        <f t="shared" si="28"/>
        <v>0</v>
      </c>
      <c r="B197" s="15">
        <f>B195</f>
        <v>0</v>
      </c>
      <c r="C197" s="31"/>
      <c r="D197" s="10"/>
      <c r="E197" s="32"/>
      <c r="F197" s="32"/>
      <c r="G197" s="32"/>
      <c r="H197" s="32"/>
      <c r="I197" s="32"/>
      <c r="J197" s="32"/>
      <c r="K197" s="32"/>
      <c r="L197" s="32"/>
      <c r="M197" s="32"/>
      <c r="N197" s="33"/>
      <c r="O197" s="32"/>
      <c r="P197" s="32"/>
      <c r="Q197" s="76" t="str">
        <f>IF(E197=0,"",IF(E197&gt;=$E$6,"+","-"))</f>
        <v/>
      </c>
      <c r="R197" s="76" t="str">
        <f>IF(C197&gt;0,IF(AND(F197&lt;=$F$6,G197&lt;=$G$6,H197&lt;=$H$6,I197&lt;=$I$6,J197&lt;=$J$6,K197&lt;=$K$6,L197&lt;=$L$6,M197&lt;=$M$6,N197&lt;=$N$6,O197&lt;=$O$6,P197&lt;=$P$6),"+","-"),"")</f>
        <v/>
      </c>
      <c r="S197" s="31"/>
      <c r="T197" s="10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76" t="str">
        <f>IF(U197=0,"",IF(U197&gt;=$U$6,"+","-"))</f>
        <v/>
      </c>
      <c r="AH197" s="76" t="str">
        <f>IF(S197&gt;0,IF(AND(V197&lt;=$V$6,W197&lt;=$W$6,X197&lt;=$X$6,Y197&lt;=$Y$6,Z197&lt;=$Z$6,AA197&lt;=$AA$6,AB197&lt;=$AB$6,AC197&lt;=$AC$6,AD197&lt;=$AD$6,AE197&lt;=$AE$6,AF197&lt;=$AF$6),"+","-"),"")</f>
        <v/>
      </c>
    </row>
    <row r="198" spans="1:34" ht="15" hidden="1" customHeight="1" outlineLevel="1" x14ac:dyDescent="0.25">
      <c r="A198" s="60">
        <f t="shared" si="28"/>
        <v>0</v>
      </c>
      <c r="B198" s="15">
        <f>B197</f>
        <v>0</v>
      </c>
      <c r="C198" s="31"/>
      <c r="D198" s="10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76" t="str">
        <f t="shared" ref="Q198:Q220" si="39">IF(E198=0,"",IF(E198&gt;=$E$6,"+","-"))</f>
        <v/>
      </c>
      <c r="R198" s="76" t="str">
        <f t="shared" ref="R198:R221" si="40">IF(C198&gt;0,IF(AND(F198&lt;=$F$6,G198&lt;=$G$6,H198&lt;=$H$6,I198&lt;=$I$6,J198&lt;=$J$6,K198&lt;=$K$6,L198&lt;=$L$6,M198&lt;=$M$6,N198&lt;=$N$6,O198&lt;=$O$6,P198&lt;=$P$6),"+","-"),"")</f>
        <v/>
      </c>
      <c r="S198" s="31"/>
      <c r="T198" s="10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76" t="str">
        <f t="shared" ref="AG198:AG221" si="41">IF(U198=0,"",IF(U198&gt;=$U$6,"+","-"))</f>
        <v/>
      </c>
      <c r="AH198" s="76" t="str">
        <f t="shared" ref="AH198:AH221" si="42">IF(S198&gt;0,IF(AND(V198&lt;=$V$6,W198&lt;=$W$6,X198&lt;=$X$6,Y198&lt;=$Y$6,Z198&lt;=$Z$6,AA198&lt;=$AA$6,AB198&lt;=$AB$6,AC198&lt;=$AC$6,AD198&lt;=$AD$6,AE198&lt;=$AE$6,AF198&lt;=$AF$6),"+","-"),"")</f>
        <v/>
      </c>
    </row>
    <row r="199" spans="1:34" ht="15" hidden="1" customHeight="1" outlineLevel="1" x14ac:dyDescent="0.25">
      <c r="A199" s="60">
        <f t="shared" ref="A199:A262" si="43">IF((SUM(D199:R199)+SUM(S199:AH199))=0,0,1)</f>
        <v>0</v>
      </c>
      <c r="B199" s="15">
        <f t="shared" ref="B199:B221" si="44">B198</f>
        <v>0</v>
      </c>
      <c r="C199" s="31"/>
      <c r="D199" s="10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76" t="str">
        <f t="shared" si="39"/>
        <v/>
      </c>
      <c r="R199" s="76" t="str">
        <f t="shared" si="40"/>
        <v/>
      </c>
      <c r="S199" s="31"/>
      <c r="T199" s="10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76" t="str">
        <f t="shared" si="41"/>
        <v/>
      </c>
      <c r="AH199" s="76" t="str">
        <f t="shared" si="42"/>
        <v/>
      </c>
    </row>
    <row r="200" spans="1:34" ht="15" hidden="1" customHeight="1" outlineLevel="1" x14ac:dyDescent="0.25">
      <c r="A200" s="60">
        <f t="shared" si="43"/>
        <v>0</v>
      </c>
      <c r="B200" s="15">
        <f t="shared" si="44"/>
        <v>0</v>
      </c>
      <c r="C200" s="31"/>
      <c r="D200" s="10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76" t="str">
        <f t="shared" si="39"/>
        <v/>
      </c>
      <c r="R200" s="76" t="str">
        <f t="shared" si="40"/>
        <v/>
      </c>
      <c r="S200" s="31"/>
      <c r="T200" s="10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76" t="str">
        <f t="shared" si="41"/>
        <v/>
      </c>
      <c r="AH200" s="76" t="str">
        <f t="shared" si="42"/>
        <v/>
      </c>
    </row>
    <row r="201" spans="1:34" ht="15" hidden="1" customHeight="1" outlineLevel="1" x14ac:dyDescent="0.25">
      <c r="A201" s="60">
        <f t="shared" si="43"/>
        <v>0</v>
      </c>
      <c r="B201" s="15">
        <f t="shared" si="44"/>
        <v>0</v>
      </c>
      <c r="C201" s="31"/>
      <c r="D201" s="10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76" t="str">
        <f t="shared" si="39"/>
        <v/>
      </c>
      <c r="R201" s="76" t="str">
        <f t="shared" si="40"/>
        <v/>
      </c>
      <c r="S201" s="31"/>
      <c r="T201" s="10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76" t="str">
        <f t="shared" si="41"/>
        <v/>
      </c>
      <c r="AH201" s="76" t="str">
        <f t="shared" si="42"/>
        <v/>
      </c>
    </row>
    <row r="202" spans="1:34" ht="15" hidden="1" customHeight="1" outlineLevel="1" x14ac:dyDescent="0.25">
      <c r="A202" s="60">
        <f t="shared" si="43"/>
        <v>0</v>
      </c>
      <c r="B202" s="15">
        <f t="shared" si="44"/>
        <v>0</v>
      </c>
      <c r="C202" s="31"/>
      <c r="D202" s="10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76" t="str">
        <f t="shared" si="39"/>
        <v/>
      </c>
      <c r="R202" s="76" t="str">
        <f t="shared" si="40"/>
        <v/>
      </c>
      <c r="S202" s="31"/>
      <c r="T202" s="10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76" t="str">
        <f t="shared" si="41"/>
        <v/>
      </c>
      <c r="AH202" s="76" t="str">
        <f t="shared" si="42"/>
        <v/>
      </c>
    </row>
    <row r="203" spans="1:34" ht="15" hidden="1" customHeight="1" outlineLevel="1" x14ac:dyDescent="0.25">
      <c r="A203" s="60">
        <f t="shared" si="43"/>
        <v>0</v>
      </c>
      <c r="B203" s="15">
        <f t="shared" si="44"/>
        <v>0</v>
      </c>
      <c r="C203" s="31"/>
      <c r="D203" s="10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76" t="str">
        <f t="shared" si="39"/>
        <v/>
      </c>
      <c r="R203" s="76" t="str">
        <f t="shared" si="40"/>
        <v/>
      </c>
      <c r="S203" s="31"/>
      <c r="T203" s="10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76" t="str">
        <f t="shared" si="41"/>
        <v/>
      </c>
      <c r="AH203" s="76" t="str">
        <f t="shared" si="42"/>
        <v/>
      </c>
    </row>
    <row r="204" spans="1:34" ht="15" hidden="1" customHeight="1" outlineLevel="1" x14ac:dyDescent="0.25">
      <c r="A204" s="60">
        <f t="shared" si="43"/>
        <v>0</v>
      </c>
      <c r="B204" s="15">
        <f t="shared" si="44"/>
        <v>0</v>
      </c>
      <c r="C204" s="34"/>
      <c r="D204" s="10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76" t="str">
        <f t="shared" si="39"/>
        <v/>
      </c>
      <c r="R204" s="76" t="str">
        <f t="shared" si="40"/>
        <v/>
      </c>
      <c r="S204" s="34"/>
      <c r="T204" s="10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76" t="str">
        <f t="shared" si="41"/>
        <v/>
      </c>
      <c r="AH204" s="76" t="str">
        <f t="shared" si="42"/>
        <v/>
      </c>
    </row>
    <row r="205" spans="1:34" ht="15" hidden="1" customHeight="1" outlineLevel="1" x14ac:dyDescent="0.25">
      <c r="A205" s="60">
        <f t="shared" si="43"/>
        <v>0</v>
      </c>
      <c r="B205" s="15">
        <f t="shared" si="44"/>
        <v>0</v>
      </c>
      <c r="C205" s="34"/>
      <c r="D205" s="10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76" t="str">
        <f t="shared" si="39"/>
        <v/>
      </c>
      <c r="R205" s="76" t="str">
        <f t="shared" si="40"/>
        <v/>
      </c>
      <c r="S205" s="34"/>
      <c r="T205" s="10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76" t="str">
        <f t="shared" si="41"/>
        <v/>
      </c>
      <c r="AH205" s="76" t="str">
        <f t="shared" si="42"/>
        <v/>
      </c>
    </row>
    <row r="206" spans="1:34" ht="15" hidden="1" customHeight="1" outlineLevel="1" x14ac:dyDescent="0.25">
      <c r="A206" s="60">
        <f t="shared" si="43"/>
        <v>0</v>
      </c>
      <c r="B206" s="15">
        <f t="shared" si="44"/>
        <v>0</v>
      </c>
      <c r="C206" s="34"/>
      <c r="D206" s="10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76" t="str">
        <f t="shared" si="39"/>
        <v/>
      </c>
      <c r="R206" s="76" t="str">
        <f t="shared" si="40"/>
        <v/>
      </c>
      <c r="S206" s="34"/>
      <c r="T206" s="10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76" t="str">
        <f t="shared" si="41"/>
        <v/>
      </c>
      <c r="AH206" s="76" t="str">
        <f t="shared" si="42"/>
        <v/>
      </c>
    </row>
    <row r="207" spans="1:34" ht="15" hidden="1" customHeight="1" outlineLevel="1" x14ac:dyDescent="0.25">
      <c r="A207" s="60">
        <f t="shared" si="43"/>
        <v>0</v>
      </c>
      <c r="B207" s="15">
        <f t="shared" si="44"/>
        <v>0</v>
      </c>
      <c r="C207" s="34"/>
      <c r="D207" s="10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76" t="str">
        <f t="shared" si="39"/>
        <v/>
      </c>
      <c r="R207" s="76" t="str">
        <f t="shared" si="40"/>
        <v/>
      </c>
      <c r="S207" s="34"/>
      <c r="T207" s="10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76" t="str">
        <f t="shared" si="41"/>
        <v/>
      </c>
      <c r="AH207" s="76" t="str">
        <f t="shared" si="42"/>
        <v/>
      </c>
    </row>
    <row r="208" spans="1:34" ht="15" hidden="1" customHeight="1" outlineLevel="1" x14ac:dyDescent="0.25">
      <c r="A208" s="60">
        <f t="shared" si="43"/>
        <v>0</v>
      </c>
      <c r="B208" s="15">
        <f t="shared" si="44"/>
        <v>0</v>
      </c>
      <c r="C208" s="34"/>
      <c r="D208" s="10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76" t="str">
        <f t="shared" si="39"/>
        <v/>
      </c>
      <c r="R208" s="76" t="str">
        <f t="shared" si="40"/>
        <v/>
      </c>
      <c r="S208" s="34"/>
      <c r="T208" s="10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76" t="str">
        <f t="shared" si="41"/>
        <v/>
      </c>
      <c r="AH208" s="76" t="str">
        <f t="shared" si="42"/>
        <v/>
      </c>
    </row>
    <row r="209" spans="1:34" ht="15" hidden="1" customHeight="1" outlineLevel="1" x14ac:dyDescent="0.25">
      <c r="A209" s="60">
        <f t="shared" si="43"/>
        <v>0</v>
      </c>
      <c r="B209" s="15">
        <f t="shared" si="44"/>
        <v>0</v>
      </c>
      <c r="C209" s="34"/>
      <c r="D209" s="10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76" t="str">
        <f t="shared" si="39"/>
        <v/>
      </c>
      <c r="R209" s="76" t="str">
        <f t="shared" si="40"/>
        <v/>
      </c>
      <c r="S209" s="34"/>
      <c r="T209" s="10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76" t="str">
        <f t="shared" si="41"/>
        <v/>
      </c>
      <c r="AH209" s="76" t="str">
        <f t="shared" si="42"/>
        <v/>
      </c>
    </row>
    <row r="210" spans="1:34" ht="15" hidden="1" customHeight="1" outlineLevel="1" x14ac:dyDescent="0.25">
      <c r="A210" s="60">
        <f t="shared" si="43"/>
        <v>0</v>
      </c>
      <c r="B210" s="15">
        <f t="shared" si="44"/>
        <v>0</v>
      </c>
      <c r="C210" s="34"/>
      <c r="D210" s="10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76" t="str">
        <f t="shared" si="39"/>
        <v/>
      </c>
      <c r="R210" s="76" t="str">
        <f t="shared" si="40"/>
        <v/>
      </c>
      <c r="S210" s="34"/>
      <c r="T210" s="10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76" t="str">
        <f t="shared" si="41"/>
        <v/>
      </c>
      <c r="AH210" s="76" t="str">
        <f t="shared" si="42"/>
        <v/>
      </c>
    </row>
    <row r="211" spans="1:34" ht="15" hidden="1" customHeight="1" outlineLevel="1" x14ac:dyDescent="0.25">
      <c r="A211" s="60">
        <f t="shared" si="43"/>
        <v>0</v>
      </c>
      <c r="B211" s="15">
        <f t="shared" si="44"/>
        <v>0</v>
      </c>
      <c r="C211" s="34"/>
      <c r="D211" s="10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76" t="str">
        <f t="shared" si="39"/>
        <v/>
      </c>
      <c r="R211" s="76" t="str">
        <f t="shared" si="40"/>
        <v/>
      </c>
      <c r="S211" s="34"/>
      <c r="T211" s="10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76" t="str">
        <f t="shared" si="41"/>
        <v/>
      </c>
      <c r="AH211" s="76" t="str">
        <f t="shared" si="42"/>
        <v/>
      </c>
    </row>
    <row r="212" spans="1:34" ht="15" hidden="1" customHeight="1" outlineLevel="1" x14ac:dyDescent="0.25">
      <c r="A212" s="60">
        <f t="shared" si="43"/>
        <v>0</v>
      </c>
      <c r="B212" s="15">
        <f t="shared" si="44"/>
        <v>0</v>
      </c>
      <c r="C212" s="34"/>
      <c r="D212" s="10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76" t="str">
        <f t="shared" si="39"/>
        <v/>
      </c>
      <c r="R212" s="76" t="str">
        <f t="shared" si="40"/>
        <v/>
      </c>
      <c r="S212" s="34"/>
      <c r="T212" s="10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76" t="str">
        <f t="shared" si="41"/>
        <v/>
      </c>
      <c r="AH212" s="76" t="str">
        <f t="shared" si="42"/>
        <v/>
      </c>
    </row>
    <row r="213" spans="1:34" ht="15" hidden="1" customHeight="1" outlineLevel="1" x14ac:dyDescent="0.25">
      <c r="A213" s="60">
        <f t="shared" si="43"/>
        <v>0</v>
      </c>
      <c r="B213" s="15">
        <f t="shared" si="44"/>
        <v>0</v>
      </c>
      <c r="C213" s="34"/>
      <c r="D213" s="10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76" t="str">
        <f t="shared" si="39"/>
        <v/>
      </c>
      <c r="R213" s="76" t="str">
        <f t="shared" si="40"/>
        <v/>
      </c>
      <c r="S213" s="34"/>
      <c r="T213" s="10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76" t="str">
        <f t="shared" si="41"/>
        <v/>
      </c>
      <c r="AH213" s="76" t="str">
        <f t="shared" si="42"/>
        <v/>
      </c>
    </row>
    <row r="214" spans="1:34" ht="15" hidden="1" customHeight="1" outlineLevel="1" x14ac:dyDescent="0.25">
      <c r="A214" s="60">
        <f t="shared" si="43"/>
        <v>0</v>
      </c>
      <c r="B214" s="15">
        <f t="shared" si="44"/>
        <v>0</v>
      </c>
      <c r="C214" s="34"/>
      <c r="D214" s="10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76" t="str">
        <f t="shared" si="39"/>
        <v/>
      </c>
      <c r="R214" s="76" t="str">
        <f t="shared" si="40"/>
        <v/>
      </c>
      <c r="S214" s="34"/>
      <c r="T214" s="10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76" t="str">
        <f t="shared" si="41"/>
        <v/>
      </c>
      <c r="AH214" s="76" t="str">
        <f t="shared" si="42"/>
        <v/>
      </c>
    </row>
    <row r="215" spans="1:34" ht="15" hidden="1" customHeight="1" outlineLevel="1" x14ac:dyDescent="0.25">
      <c r="A215" s="60">
        <f t="shared" si="43"/>
        <v>0</v>
      </c>
      <c r="B215" s="15">
        <f t="shared" si="44"/>
        <v>0</v>
      </c>
      <c r="C215" s="34"/>
      <c r="D215" s="10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76" t="str">
        <f t="shared" si="39"/>
        <v/>
      </c>
      <c r="R215" s="76" t="str">
        <f t="shared" si="40"/>
        <v/>
      </c>
      <c r="S215" s="34"/>
      <c r="T215" s="10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76" t="str">
        <f t="shared" si="41"/>
        <v/>
      </c>
      <c r="AH215" s="76" t="str">
        <f t="shared" si="42"/>
        <v/>
      </c>
    </row>
    <row r="216" spans="1:34" ht="15" hidden="1" customHeight="1" outlineLevel="1" x14ac:dyDescent="0.25">
      <c r="A216" s="60">
        <f t="shared" si="43"/>
        <v>0</v>
      </c>
      <c r="B216" s="15">
        <f t="shared" si="44"/>
        <v>0</v>
      </c>
      <c r="C216" s="34"/>
      <c r="D216" s="10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76" t="str">
        <f t="shared" si="39"/>
        <v/>
      </c>
      <c r="R216" s="76" t="str">
        <f t="shared" si="40"/>
        <v/>
      </c>
      <c r="S216" s="34"/>
      <c r="T216" s="10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76" t="str">
        <f t="shared" si="41"/>
        <v/>
      </c>
      <c r="AH216" s="76" t="str">
        <f t="shared" si="42"/>
        <v/>
      </c>
    </row>
    <row r="217" spans="1:34" ht="15" hidden="1" customHeight="1" outlineLevel="1" x14ac:dyDescent="0.25">
      <c r="A217" s="60">
        <f t="shared" si="43"/>
        <v>0</v>
      </c>
      <c r="B217" s="15">
        <f t="shared" si="44"/>
        <v>0</v>
      </c>
      <c r="C217" s="34"/>
      <c r="D217" s="10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76" t="str">
        <f t="shared" si="39"/>
        <v/>
      </c>
      <c r="R217" s="76" t="str">
        <f t="shared" si="40"/>
        <v/>
      </c>
      <c r="S217" s="34"/>
      <c r="T217" s="10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76" t="str">
        <f t="shared" si="41"/>
        <v/>
      </c>
      <c r="AH217" s="76" t="str">
        <f t="shared" si="42"/>
        <v/>
      </c>
    </row>
    <row r="218" spans="1:34" ht="15" hidden="1" customHeight="1" outlineLevel="1" x14ac:dyDescent="0.25">
      <c r="A218" s="60">
        <f t="shared" si="43"/>
        <v>0</v>
      </c>
      <c r="B218" s="15">
        <f t="shared" si="44"/>
        <v>0</v>
      </c>
      <c r="C218" s="34"/>
      <c r="D218" s="10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76" t="str">
        <f t="shared" si="39"/>
        <v/>
      </c>
      <c r="R218" s="76" t="str">
        <f t="shared" si="40"/>
        <v/>
      </c>
      <c r="S218" s="34"/>
      <c r="T218" s="10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76" t="str">
        <f t="shared" si="41"/>
        <v/>
      </c>
      <c r="AH218" s="76" t="str">
        <f t="shared" si="42"/>
        <v/>
      </c>
    </row>
    <row r="219" spans="1:34" ht="15" hidden="1" customHeight="1" outlineLevel="1" x14ac:dyDescent="0.25">
      <c r="A219" s="60">
        <f t="shared" si="43"/>
        <v>0</v>
      </c>
      <c r="B219" s="15">
        <f t="shared" si="44"/>
        <v>0</v>
      </c>
      <c r="C219" s="34"/>
      <c r="D219" s="10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76" t="str">
        <f t="shared" si="39"/>
        <v/>
      </c>
      <c r="R219" s="76" t="str">
        <f t="shared" si="40"/>
        <v/>
      </c>
      <c r="S219" s="34"/>
      <c r="T219" s="10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76" t="str">
        <f t="shared" si="41"/>
        <v/>
      </c>
      <c r="AH219" s="76" t="str">
        <f t="shared" si="42"/>
        <v/>
      </c>
    </row>
    <row r="220" spans="1:34" ht="15" hidden="1" customHeight="1" outlineLevel="1" x14ac:dyDescent="0.25">
      <c r="A220" s="60">
        <f t="shared" si="43"/>
        <v>0</v>
      </c>
      <c r="B220" s="15">
        <f t="shared" si="44"/>
        <v>0</v>
      </c>
      <c r="C220" s="34"/>
      <c r="D220" s="10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76" t="str">
        <f t="shared" si="39"/>
        <v/>
      </c>
      <c r="R220" s="76" t="str">
        <f t="shared" si="40"/>
        <v/>
      </c>
      <c r="S220" s="34"/>
      <c r="T220" s="10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76" t="str">
        <f t="shared" si="41"/>
        <v/>
      </c>
      <c r="AH220" s="76" t="str">
        <f t="shared" si="42"/>
        <v/>
      </c>
    </row>
    <row r="221" spans="1:34" ht="15" hidden="1" customHeight="1" outlineLevel="1" x14ac:dyDescent="0.25">
      <c r="A221" s="60">
        <f t="shared" si="43"/>
        <v>0</v>
      </c>
      <c r="B221" s="15">
        <f t="shared" si="44"/>
        <v>0</v>
      </c>
      <c r="C221" s="34"/>
      <c r="D221" s="10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76" t="str">
        <f>IF(C221=0,"",IF(E221&gt;=$E$6,"+","-"))</f>
        <v/>
      </c>
      <c r="R221" s="76" t="str">
        <f t="shared" si="40"/>
        <v/>
      </c>
      <c r="S221" s="34"/>
      <c r="T221" s="10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76" t="str">
        <f t="shared" si="41"/>
        <v/>
      </c>
      <c r="AH221" s="76" t="str">
        <f t="shared" si="42"/>
        <v/>
      </c>
    </row>
    <row r="222" spans="1:34" ht="15" hidden="1" customHeight="1" x14ac:dyDescent="0.25">
      <c r="A222" s="60">
        <f t="shared" si="43"/>
        <v>0</v>
      </c>
      <c r="B222" s="124"/>
      <c r="C222" s="8" t="s">
        <v>4</v>
      </c>
      <c r="D222" s="22"/>
      <c r="E222" s="62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4"/>
      <c r="Q222" s="27">
        <f>COUNTIF(Q224:Q248,"-")</f>
        <v>0</v>
      </c>
      <c r="R222" s="27">
        <f>COUNTIF(R224:R248,"-")</f>
        <v>0</v>
      </c>
      <c r="S222" s="8" t="s">
        <v>4</v>
      </c>
      <c r="T222" s="25"/>
      <c r="U222" s="62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6"/>
      <c r="AG222" s="27">
        <f>COUNTIF(AG224:AG248,"-")</f>
        <v>0</v>
      </c>
      <c r="AH222" s="27">
        <f>COUNTIF(AH224:AH248,"-")</f>
        <v>0</v>
      </c>
    </row>
    <row r="223" spans="1:34" ht="15" hidden="1" customHeight="1" x14ac:dyDescent="0.25">
      <c r="A223" s="60">
        <f t="shared" si="43"/>
        <v>0</v>
      </c>
      <c r="B223" s="125"/>
      <c r="C223" s="8" t="s">
        <v>5</v>
      </c>
      <c r="D223" s="22"/>
      <c r="E223" s="62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4"/>
      <c r="Q223" s="27">
        <f>COUNTIF(Q224:Q248,"-")+COUNTIF(Q224:Q248,"+")</f>
        <v>0</v>
      </c>
      <c r="R223" s="27">
        <f>COUNTIF(R224:R248,"-")+COUNTIF(R224:R248,"+")</f>
        <v>0</v>
      </c>
      <c r="S223" s="8" t="s">
        <v>5</v>
      </c>
      <c r="T223" s="25"/>
      <c r="U223" s="62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6"/>
      <c r="AG223" s="27">
        <f>COUNTIF(AG224:AG248,"-")+COUNTIF(AG224:AG248,"+")</f>
        <v>0</v>
      </c>
      <c r="AH223" s="27">
        <f>COUNTIF(AH224:AH248,"-")+COUNTIF(AH224:AH248,"+")</f>
        <v>0</v>
      </c>
    </row>
    <row r="224" spans="1:34" ht="15" hidden="1" customHeight="1" outlineLevel="1" x14ac:dyDescent="0.25">
      <c r="A224" s="60">
        <f t="shared" si="43"/>
        <v>0</v>
      </c>
      <c r="B224" s="15">
        <f>B222</f>
        <v>0</v>
      </c>
      <c r="C224" s="31"/>
      <c r="D224" s="10"/>
      <c r="E224" s="32"/>
      <c r="F224" s="32"/>
      <c r="G224" s="32"/>
      <c r="H224" s="32"/>
      <c r="I224" s="32"/>
      <c r="J224" s="32"/>
      <c r="K224" s="32"/>
      <c r="L224" s="32"/>
      <c r="M224" s="32"/>
      <c r="N224" s="33"/>
      <c r="O224" s="32"/>
      <c r="P224" s="32"/>
      <c r="Q224" s="76" t="str">
        <f>IF(E224=0,"",IF(E224&gt;=$E$6,"+","-"))</f>
        <v/>
      </c>
      <c r="R224" s="76" t="str">
        <f>IF(C224&gt;0,IF(AND(F224&lt;=$F$6,G224&lt;=$G$6,H224&lt;=$H$6,I224&lt;=$I$6,J224&lt;=$J$6,K224&lt;=$K$6,L224&lt;=$L$6,M224&lt;=$M$6,N224&lt;=$N$6,O224&lt;=$O$6,P224&lt;=$P$6),"+","-"),"")</f>
        <v/>
      </c>
      <c r="S224" s="31"/>
      <c r="T224" s="10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76" t="str">
        <f>IF(U224=0,"",IF(U224&gt;=$U$6,"+","-"))</f>
        <v/>
      </c>
      <c r="AH224" s="76" t="str">
        <f>IF(S224&gt;0,IF(AND(V224&lt;=$V$6,W224&lt;=$W$6,X224&lt;=$X$6,Y224&lt;=$Y$6,Z224&lt;=$Z$6,AA224&lt;=$AA$6,AB224&lt;=$AB$6,AC224&lt;=$AC$6,AD224&lt;=$AD$6,AE224&lt;=$AE$6,AF224&lt;=$AF$6),"+","-"),"")</f>
        <v/>
      </c>
    </row>
    <row r="225" spans="1:34" ht="15" hidden="1" customHeight="1" outlineLevel="1" x14ac:dyDescent="0.25">
      <c r="A225" s="60">
        <f t="shared" si="43"/>
        <v>0</v>
      </c>
      <c r="B225" s="15">
        <f>B224</f>
        <v>0</v>
      </c>
      <c r="C225" s="31"/>
      <c r="D225" s="10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76" t="str">
        <f t="shared" ref="Q225:Q247" si="45">IF(E225=0,"",IF(E225&gt;=$E$6,"+","-"))</f>
        <v/>
      </c>
      <c r="R225" s="76" t="str">
        <f t="shared" ref="R225:R248" si="46">IF(C225&gt;0,IF(AND(F225&lt;=$F$6,G225&lt;=$G$6,H225&lt;=$H$6,I225&lt;=$I$6,J225&lt;=$J$6,K225&lt;=$K$6,L225&lt;=$L$6,M225&lt;=$M$6,N225&lt;=$N$6,O225&lt;=$O$6,P225&lt;=$P$6),"+","-"),"")</f>
        <v/>
      </c>
      <c r="S225" s="31"/>
      <c r="T225" s="10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76" t="str">
        <f t="shared" ref="AG225:AG248" si="47">IF(U225=0,"",IF(U225&gt;=$U$6,"+","-"))</f>
        <v/>
      </c>
      <c r="AH225" s="76" t="str">
        <f t="shared" ref="AH225:AH248" si="48">IF(S225&gt;0,IF(AND(V225&lt;=$V$6,W225&lt;=$W$6,X225&lt;=$X$6,Y225&lt;=$Y$6,Z225&lt;=$Z$6,AA225&lt;=$AA$6,AB225&lt;=$AB$6,AC225&lt;=$AC$6,AD225&lt;=$AD$6,AE225&lt;=$AE$6,AF225&lt;=$AF$6),"+","-"),"")</f>
        <v/>
      </c>
    </row>
    <row r="226" spans="1:34" ht="15" hidden="1" customHeight="1" outlineLevel="1" x14ac:dyDescent="0.25">
      <c r="A226" s="60">
        <f t="shared" si="43"/>
        <v>0</v>
      </c>
      <c r="B226" s="15">
        <f t="shared" ref="B226:B248" si="49">B225</f>
        <v>0</v>
      </c>
      <c r="C226" s="31"/>
      <c r="D226" s="10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76" t="str">
        <f t="shared" si="45"/>
        <v/>
      </c>
      <c r="R226" s="76" t="str">
        <f t="shared" si="46"/>
        <v/>
      </c>
      <c r="S226" s="31"/>
      <c r="T226" s="10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76" t="str">
        <f t="shared" si="47"/>
        <v/>
      </c>
      <c r="AH226" s="76" t="str">
        <f t="shared" si="48"/>
        <v/>
      </c>
    </row>
    <row r="227" spans="1:34" ht="15" hidden="1" customHeight="1" outlineLevel="1" x14ac:dyDescent="0.25">
      <c r="A227" s="60">
        <f t="shared" si="43"/>
        <v>0</v>
      </c>
      <c r="B227" s="15">
        <f t="shared" si="49"/>
        <v>0</v>
      </c>
      <c r="C227" s="31"/>
      <c r="D227" s="10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76" t="str">
        <f t="shared" si="45"/>
        <v/>
      </c>
      <c r="R227" s="76" t="str">
        <f t="shared" si="46"/>
        <v/>
      </c>
      <c r="S227" s="31"/>
      <c r="T227" s="10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76" t="str">
        <f t="shared" si="47"/>
        <v/>
      </c>
      <c r="AH227" s="76" t="str">
        <f t="shared" si="48"/>
        <v/>
      </c>
    </row>
    <row r="228" spans="1:34" ht="15" hidden="1" customHeight="1" outlineLevel="1" x14ac:dyDescent="0.25">
      <c r="A228" s="60">
        <f t="shared" si="43"/>
        <v>0</v>
      </c>
      <c r="B228" s="15">
        <f t="shared" si="49"/>
        <v>0</v>
      </c>
      <c r="C228" s="31"/>
      <c r="D228" s="10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76" t="str">
        <f t="shared" si="45"/>
        <v/>
      </c>
      <c r="R228" s="76" t="str">
        <f t="shared" si="46"/>
        <v/>
      </c>
      <c r="S228" s="31"/>
      <c r="T228" s="10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76" t="str">
        <f t="shared" si="47"/>
        <v/>
      </c>
      <c r="AH228" s="76" t="str">
        <f t="shared" si="48"/>
        <v/>
      </c>
    </row>
    <row r="229" spans="1:34" ht="15" hidden="1" customHeight="1" outlineLevel="1" x14ac:dyDescent="0.25">
      <c r="A229" s="60">
        <f t="shared" si="43"/>
        <v>0</v>
      </c>
      <c r="B229" s="15">
        <f t="shared" si="49"/>
        <v>0</v>
      </c>
      <c r="C229" s="31"/>
      <c r="D229" s="10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76" t="str">
        <f t="shared" si="45"/>
        <v/>
      </c>
      <c r="R229" s="76" t="str">
        <f t="shared" si="46"/>
        <v/>
      </c>
      <c r="S229" s="31"/>
      <c r="T229" s="10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76" t="str">
        <f t="shared" si="47"/>
        <v/>
      </c>
      <c r="AH229" s="76" t="str">
        <f t="shared" si="48"/>
        <v/>
      </c>
    </row>
    <row r="230" spans="1:34" ht="15" hidden="1" customHeight="1" outlineLevel="1" x14ac:dyDescent="0.25">
      <c r="A230" s="60">
        <f t="shared" si="43"/>
        <v>0</v>
      </c>
      <c r="B230" s="15">
        <f t="shared" si="49"/>
        <v>0</v>
      </c>
      <c r="C230" s="31"/>
      <c r="D230" s="10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76" t="str">
        <f t="shared" si="45"/>
        <v/>
      </c>
      <c r="R230" s="76" t="str">
        <f t="shared" si="46"/>
        <v/>
      </c>
      <c r="S230" s="31"/>
      <c r="T230" s="10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76" t="str">
        <f t="shared" si="47"/>
        <v/>
      </c>
      <c r="AH230" s="76" t="str">
        <f t="shared" si="48"/>
        <v/>
      </c>
    </row>
    <row r="231" spans="1:34" ht="15" hidden="1" customHeight="1" outlineLevel="1" x14ac:dyDescent="0.25">
      <c r="A231" s="60">
        <f t="shared" si="43"/>
        <v>0</v>
      </c>
      <c r="B231" s="15">
        <f t="shared" si="49"/>
        <v>0</v>
      </c>
      <c r="C231" s="34"/>
      <c r="D231" s="10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76" t="str">
        <f t="shared" si="45"/>
        <v/>
      </c>
      <c r="R231" s="76" t="str">
        <f t="shared" si="46"/>
        <v/>
      </c>
      <c r="S231" s="34"/>
      <c r="T231" s="10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76" t="str">
        <f t="shared" si="47"/>
        <v/>
      </c>
      <c r="AH231" s="76" t="str">
        <f t="shared" si="48"/>
        <v/>
      </c>
    </row>
    <row r="232" spans="1:34" ht="15" hidden="1" customHeight="1" outlineLevel="1" x14ac:dyDescent="0.25">
      <c r="A232" s="60">
        <f t="shared" si="43"/>
        <v>0</v>
      </c>
      <c r="B232" s="15">
        <f t="shared" si="49"/>
        <v>0</v>
      </c>
      <c r="C232" s="34"/>
      <c r="D232" s="10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76" t="str">
        <f t="shared" si="45"/>
        <v/>
      </c>
      <c r="R232" s="76" t="str">
        <f t="shared" si="46"/>
        <v/>
      </c>
      <c r="S232" s="34"/>
      <c r="T232" s="10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76" t="str">
        <f t="shared" si="47"/>
        <v/>
      </c>
      <c r="AH232" s="76" t="str">
        <f t="shared" si="48"/>
        <v/>
      </c>
    </row>
    <row r="233" spans="1:34" ht="15" hidden="1" customHeight="1" outlineLevel="1" x14ac:dyDescent="0.25">
      <c r="A233" s="60">
        <f t="shared" si="43"/>
        <v>0</v>
      </c>
      <c r="B233" s="15">
        <f t="shared" si="49"/>
        <v>0</v>
      </c>
      <c r="C233" s="34"/>
      <c r="D233" s="10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76" t="str">
        <f t="shared" si="45"/>
        <v/>
      </c>
      <c r="R233" s="76" t="str">
        <f t="shared" si="46"/>
        <v/>
      </c>
      <c r="S233" s="34"/>
      <c r="T233" s="10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76" t="str">
        <f t="shared" si="47"/>
        <v/>
      </c>
      <c r="AH233" s="76" t="str">
        <f t="shared" si="48"/>
        <v/>
      </c>
    </row>
    <row r="234" spans="1:34" ht="15" hidden="1" customHeight="1" outlineLevel="1" x14ac:dyDescent="0.25">
      <c r="A234" s="60">
        <f t="shared" si="43"/>
        <v>0</v>
      </c>
      <c r="B234" s="15">
        <f t="shared" si="49"/>
        <v>0</v>
      </c>
      <c r="C234" s="34"/>
      <c r="D234" s="10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76" t="str">
        <f t="shared" si="45"/>
        <v/>
      </c>
      <c r="R234" s="76" t="str">
        <f t="shared" si="46"/>
        <v/>
      </c>
      <c r="S234" s="34"/>
      <c r="T234" s="10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76" t="str">
        <f t="shared" si="47"/>
        <v/>
      </c>
      <c r="AH234" s="76" t="str">
        <f t="shared" si="48"/>
        <v/>
      </c>
    </row>
    <row r="235" spans="1:34" ht="15" hidden="1" customHeight="1" outlineLevel="1" x14ac:dyDescent="0.25">
      <c r="A235" s="60">
        <f t="shared" si="43"/>
        <v>0</v>
      </c>
      <c r="B235" s="15">
        <f t="shared" si="49"/>
        <v>0</v>
      </c>
      <c r="C235" s="34"/>
      <c r="D235" s="10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76" t="str">
        <f t="shared" si="45"/>
        <v/>
      </c>
      <c r="R235" s="76" t="str">
        <f t="shared" si="46"/>
        <v/>
      </c>
      <c r="S235" s="34"/>
      <c r="T235" s="10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76" t="str">
        <f t="shared" si="47"/>
        <v/>
      </c>
      <c r="AH235" s="76" t="str">
        <f t="shared" si="48"/>
        <v/>
      </c>
    </row>
    <row r="236" spans="1:34" ht="15" hidden="1" customHeight="1" outlineLevel="1" x14ac:dyDescent="0.25">
      <c r="A236" s="60">
        <f t="shared" si="43"/>
        <v>0</v>
      </c>
      <c r="B236" s="15">
        <f t="shared" si="49"/>
        <v>0</v>
      </c>
      <c r="C236" s="34"/>
      <c r="D236" s="10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76" t="str">
        <f t="shared" si="45"/>
        <v/>
      </c>
      <c r="R236" s="76" t="str">
        <f t="shared" si="46"/>
        <v/>
      </c>
      <c r="S236" s="34"/>
      <c r="T236" s="10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76" t="str">
        <f t="shared" si="47"/>
        <v/>
      </c>
      <c r="AH236" s="76" t="str">
        <f t="shared" si="48"/>
        <v/>
      </c>
    </row>
    <row r="237" spans="1:34" ht="15" hidden="1" customHeight="1" outlineLevel="1" x14ac:dyDescent="0.25">
      <c r="A237" s="60">
        <f t="shared" si="43"/>
        <v>0</v>
      </c>
      <c r="B237" s="15">
        <f t="shared" si="49"/>
        <v>0</v>
      </c>
      <c r="C237" s="34"/>
      <c r="D237" s="10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76" t="str">
        <f t="shared" si="45"/>
        <v/>
      </c>
      <c r="R237" s="76" t="str">
        <f t="shared" si="46"/>
        <v/>
      </c>
      <c r="S237" s="34"/>
      <c r="T237" s="10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76" t="str">
        <f t="shared" si="47"/>
        <v/>
      </c>
      <c r="AH237" s="76" t="str">
        <f t="shared" si="48"/>
        <v/>
      </c>
    </row>
    <row r="238" spans="1:34" ht="15" hidden="1" customHeight="1" outlineLevel="1" x14ac:dyDescent="0.25">
      <c r="A238" s="60">
        <f t="shared" si="43"/>
        <v>0</v>
      </c>
      <c r="B238" s="15">
        <f t="shared" si="49"/>
        <v>0</v>
      </c>
      <c r="C238" s="34"/>
      <c r="D238" s="10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76" t="str">
        <f t="shared" si="45"/>
        <v/>
      </c>
      <c r="R238" s="76" t="str">
        <f t="shared" si="46"/>
        <v/>
      </c>
      <c r="S238" s="34"/>
      <c r="T238" s="10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76" t="str">
        <f t="shared" si="47"/>
        <v/>
      </c>
      <c r="AH238" s="76" t="str">
        <f t="shared" si="48"/>
        <v/>
      </c>
    </row>
    <row r="239" spans="1:34" ht="15" hidden="1" customHeight="1" outlineLevel="1" x14ac:dyDescent="0.25">
      <c r="A239" s="60">
        <f t="shared" si="43"/>
        <v>0</v>
      </c>
      <c r="B239" s="15">
        <f t="shared" si="49"/>
        <v>0</v>
      </c>
      <c r="C239" s="34"/>
      <c r="D239" s="10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76" t="str">
        <f t="shared" si="45"/>
        <v/>
      </c>
      <c r="R239" s="76" t="str">
        <f t="shared" si="46"/>
        <v/>
      </c>
      <c r="S239" s="34"/>
      <c r="T239" s="10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76" t="str">
        <f t="shared" si="47"/>
        <v/>
      </c>
      <c r="AH239" s="76" t="str">
        <f t="shared" si="48"/>
        <v/>
      </c>
    </row>
    <row r="240" spans="1:34" ht="15" hidden="1" customHeight="1" outlineLevel="1" x14ac:dyDescent="0.25">
      <c r="A240" s="60">
        <f t="shared" si="43"/>
        <v>0</v>
      </c>
      <c r="B240" s="15">
        <f t="shared" si="49"/>
        <v>0</v>
      </c>
      <c r="C240" s="34"/>
      <c r="D240" s="10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76" t="str">
        <f t="shared" si="45"/>
        <v/>
      </c>
      <c r="R240" s="76" t="str">
        <f t="shared" si="46"/>
        <v/>
      </c>
      <c r="S240" s="34"/>
      <c r="T240" s="10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76" t="str">
        <f t="shared" si="47"/>
        <v/>
      </c>
      <c r="AH240" s="76" t="str">
        <f t="shared" si="48"/>
        <v/>
      </c>
    </row>
    <row r="241" spans="1:34" ht="15" hidden="1" customHeight="1" outlineLevel="1" x14ac:dyDescent="0.25">
      <c r="A241" s="60">
        <f t="shared" si="43"/>
        <v>0</v>
      </c>
      <c r="B241" s="15">
        <f t="shared" si="49"/>
        <v>0</v>
      </c>
      <c r="C241" s="34"/>
      <c r="D241" s="10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76" t="str">
        <f t="shared" si="45"/>
        <v/>
      </c>
      <c r="R241" s="76" t="str">
        <f t="shared" si="46"/>
        <v/>
      </c>
      <c r="S241" s="34"/>
      <c r="T241" s="10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76" t="str">
        <f t="shared" si="47"/>
        <v/>
      </c>
      <c r="AH241" s="76" t="str">
        <f t="shared" si="48"/>
        <v/>
      </c>
    </row>
    <row r="242" spans="1:34" ht="15" hidden="1" customHeight="1" outlineLevel="1" x14ac:dyDescent="0.25">
      <c r="A242" s="60">
        <f t="shared" si="43"/>
        <v>0</v>
      </c>
      <c r="B242" s="15">
        <f t="shared" si="49"/>
        <v>0</v>
      </c>
      <c r="C242" s="34"/>
      <c r="D242" s="10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76" t="str">
        <f t="shared" si="45"/>
        <v/>
      </c>
      <c r="R242" s="76" t="str">
        <f t="shared" si="46"/>
        <v/>
      </c>
      <c r="S242" s="34"/>
      <c r="T242" s="10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76" t="str">
        <f t="shared" si="47"/>
        <v/>
      </c>
      <c r="AH242" s="76" t="str">
        <f t="shared" si="48"/>
        <v/>
      </c>
    </row>
    <row r="243" spans="1:34" ht="15" hidden="1" customHeight="1" outlineLevel="1" x14ac:dyDescent="0.25">
      <c r="A243" s="60">
        <f t="shared" si="43"/>
        <v>0</v>
      </c>
      <c r="B243" s="15">
        <f t="shared" si="49"/>
        <v>0</v>
      </c>
      <c r="C243" s="34"/>
      <c r="D243" s="10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76" t="str">
        <f t="shared" si="45"/>
        <v/>
      </c>
      <c r="R243" s="76" t="str">
        <f t="shared" si="46"/>
        <v/>
      </c>
      <c r="S243" s="34"/>
      <c r="T243" s="10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76" t="str">
        <f t="shared" si="47"/>
        <v/>
      </c>
      <c r="AH243" s="76" t="str">
        <f t="shared" si="48"/>
        <v/>
      </c>
    </row>
    <row r="244" spans="1:34" ht="15" hidden="1" customHeight="1" outlineLevel="1" x14ac:dyDescent="0.25">
      <c r="A244" s="60">
        <f t="shared" si="43"/>
        <v>0</v>
      </c>
      <c r="B244" s="15">
        <f t="shared" si="49"/>
        <v>0</v>
      </c>
      <c r="C244" s="34"/>
      <c r="D244" s="10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76" t="str">
        <f t="shared" si="45"/>
        <v/>
      </c>
      <c r="R244" s="76" t="str">
        <f t="shared" si="46"/>
        <v/>
      </c>
      <c r="S244" s="34"/>
      <c r="T244" s="10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76" t="str">
        <f t="shared" si="47"/>
        <v/>
      </c>
      <c r="AH244" s="76" t="str">
        <f t="shared" si="48"/>
        <v/>
      </c>
    </row>
    <row r="245" spans="1:34" ht="15" hidden="1" customHeight="1" outlineLevel="1" x14ac:dyDescent="0.25">
      <c r="A245" s="60">
        <f t="shared" si="43"/>
        <v>0</v>
      </c>
      <c r="B245" s="15">
        <f t="shared" si="49"/>
        <v>0</v>
      </c>
      <c r="C245" s="34"/>
      <c r="D245" s="10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76" t="str">
        <f t="shared" si="45"/>
        <v/>
      </c>
      <c r="R245" s="76" t="str">
        <f t="shared" si="46"/>
        <v/>
      </c>
      <c r="S245" s="34"/>
      <c r="T245" s="10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76" t="str">
        <f t="shared" si="47"/>
        <v/>
      </c>
      <c r="AH245" s="76" t="str">
        <f t="shared" si="48"/>
        <v/>
      </c>
    </row>
    <row r="246" spans="1:34" ht="15" hidden="1" customHeight="1" outlineLevel="1" x14ac:dyDescent="0.25">
      <c r="A246" s="60">
        <f t="shared" si="43"/>
        <v>0</v>
      </c>
      <c r="B246" s="15">
        <f t="shared" si="49"/>
        <v>0</v>
      </c>
      <c r="C246" s="34"/>
      <c r="D246" s="10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76" t="str">
        <f t="shared" si="45"/>
        <v/>
      </c>
      <c r="R246" s="76" t="str">
        <f t="shared" si="46"/>
        <v/>
      </c>
      <c r="S246" s="34"/>
      <c r="T246" s="10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76" t="str">
        <f t="shared" si="47"/>
        <v/>
      </c>
      <c r="AH246" s="76" t="str">
        <f t="shared" si="48"/>
        <v/>
      </c>
    </row>
    <row r="247" spans="1:34" ht="15" hidden="1" customHeight="1" outlineLevel="1" x14ac:dyDescent="0.25">
      <c r="A247" s="60">
        <f t="shared" si="43"/>
        <v>0</v>
      </c>
      <c r="B247" s="15">
        <f t="shared" si="49"/>
        <v>0</v>
      </c>
      <c r="C247" s="34"/>
      <c r="D247" s="10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76" t="str">
        <f t="shared" si="45"/>
        <v/>
      </c>
      <c r="R247" s="76" t="str">
        <f t="shared" si="46"/>
        <v/>
      </c>
      <c r="S247" s="34"/>
      <c r="T247" s="10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76" t="str">
        <f t="shared" si="47"/>
        <v/>
      </c>
      <c r="AH247" s="76" t="str">
        <f t="shared" si="48"/>
        <v/>
      </c>
    </row>
    <row r="248" spans="1:34" ht="15" hidden="1" customHeight="1" outlineLevel="1" x14ac:dyDescent="0.25">
      <c r="A248" s="60">
        <f t="shared" si="43"/>
        <v>0</v>
      </c>
      <c r="B248" s="15">
        <f t="shared" si="49"/>
        <v>0</v>
      </c>
      <c r="C248" s="34"/>
      <c r="D248" s="10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76" t="str">
        <f>IF(C248=0,"",IF(E248&gt;=$E$6,"+","-"))</f>
        <v/>
      </c>
      <c r="R248" s="76" t="str">
        <f t="shared" si="46"/>
        <v/>
      </c>
      <c r="S248" s="34"/>
      <c r="T248" s="10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76" t="str">
        <f t="shared" si="47"/>
        <v/>
      </c>
      <c r="AH248" s="76" t="str">
        <f t="shared" si="48"/>
        <v/>
      </c>
    </row>
    <row r="249" spans="1:34" ht="15" hidden="1" customHeight="1" x14ac:dyDescent="0.25">
      <c r="A249" s="60">
        <f t="shared" si="43"/>
        <v>0</v>
      </c>
      <c r="B249" s="124"/>
      <c r="C249" s="8" t="s">
        <v>4</v>
      </c>
      <c r="D249" s="22"/>
      <c r="E249" s="62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4"/>
      <c r="Q249" s="27">
        <f>COUNTIF(Q251:Q275,"-")</f>
        <v>0</v>
      </c>
      <c r="R249" s="27">
        <f>COUNTIF(R251:R275,"-")</f>
        <v>0</v>
      </c>
      <c r="S249" s="8" t="s">
        <v>4</v>
      </c>
      <c r="T249" s="25"/>
      <c r="U249" s="62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6"/>
      <c r="AG249" s="27">
        <f>COUNTIF(AG251:AG275,"-")</f>
        <v>0</v>
      </c>
      <c r="AH249" s="27">
        <f>COUNTIF(AH251:AH275,"-")</f>
        <v>0</v>
      </c>
    </row>
    <row r="250" spans="1:34" ht="15" hidden="1" customHeight="1" x14ac:dyDescent="0.25">
      <c r="A250" s="60">
        <f t="shared" si="43"/>
        <v>0</v>
      </c>
      <c r="B250" s="125"/>
      <c r="C250" s="8" t="s">
        <v>5</v>
      </c>
      <c r="D250" s="22"/>
      <c r="E250" s="62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4"/>
      <c r="Q250" s="27">
        <f>COUNTIF(Q251:Q275,"-")+COUNTIF(Q251:Q275,"+")</f>
        <v>0</v>
      </c>
      <c r="R250" s="27">
        <f>COUNTIF(R251:R275,"-")+COUNTIF(R251:R275,"+")</f>
        <v>0</v>
      </c>
      <c r="S250" s="8" t="s">
        <v>5</v>
      </c>
      <c r="T250" s="25"/>
      <c r="U250" s="62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6"/>
      <c r="AG250" s="27">
        <f>COUNTIF(AG251:AG275,"-")+COUNTIF(AG251:AG275,"+")</f>
        <v>0</v>
      </c>
      <c r="AH250" s="27">
        <f>COUNTIF(AH251:AH275,"-")+COUNTIF(AH251:AH275,"+")</f>
        <v>0</v>
      </c>
    </row>
    <row r="251" spans="1:34" ht="15" hidden="1" customHeight="1" outlineLevel="1" x14ac:dyDescent="0.25">
      <c r="A251" s="60">
        <f t="shared" si="43"/>
        <v>0</v>
      </c>
      <c r="B251" s="15">
        <f>B249</f>
        <v>0</v>
      </c>
      <c r="C251" s="31"/>
      <c r="D251" s="10"/>
      <c r="E251" s="32"/>
      <c r="F251" s="32"/>
      <c r="G251" s="32"/>
      <c r="H251" s="32"/>
      <c r="I251" s="32"/>
      <c r="J251" s="32"/>
      <c r="K251" s="32"/>
      <c r="L251" s="32"/>
      <c r="M251" s="32"/>
      <c r="N251" s="33"/>
      <c r="O251" s="32"/>
      <c r="P251" s="32"/>
      <c r="Q251" s="76" t="str">
        <f>IF(E251=0,"",IF(E251&gt;=$E$6,"+","-"))</f>
        <v/>
      </c>
      <c r="R251" s="76" t="str">
        <f>IF(C251&gt;0,IF(AND(F251&lt;=$F$6,G251&lt;=$G$6,H251&lt;=$H$6,I251&lt;=$I$6,J251&lt;=$J$6,K251&lt;=$K$6,L251&lt;=$L$6,M251&lt;=$M$6,N251&lt;=$N$6,O251&lt;=$O$6,P251&lt;=$P$6),"+","-"),"")</f>
        <v/>
      </c>
      <c r="S251" s="31"/>
      <c r="T251" s="10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76" t="str">
        <f>IF(U251=0,"",IF(U251&gt;=$U$6,"+","-"))</f>
        <v/>
      </c>
      <c r="AH251" s="76" t="str">
        <f>IF(S251&gt;0,IF(AND(V251&lt;=$V$6,W251&lt;=$W$6,X251&lt;=$X$6,Y251&lt;=$Y$6,Z251&lt;=$Z$6,AA251&lt;=$AA$6,AB251&lt;=$AB$6,AC251&lt;=$AC$6,AD251&lt;=$AD$6,AE251&lt;=$AE$6,AF251&lt;=$AF$6),"+","-"),"")</f>
        <v/>
      </c>
    </row>
    <row r="252" spans="1:34" ht="15" hidden="1" customHeight="1" outlineLevel="1" x14ac:dyDescent="0.25">
      <c r="A252" s="60">
        <f t="shared" si="43"/>
        <v>0</v>
      </c>
      <c r="B252" s="15">
        <f>B251</f>
        <v>0</v>
      </c>
      <c r="C252" s="31"/>
      <c r="D252" s="10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76" t="str">
        <f t="shared" ref="Q252:Q274" si="50">IF(E252=0,"",IF(E252&gt;=$E$6,"+","-"))</f>
        <v/>
      </c>
      <c r="R252" s="76" t="str">
        <f t="shared" ref="R252:R275" si="51">IF(C252&gt;0,IF(AND(F252&lt;=$F$6,G252&lt;=$G$6,H252&lt;=$H$6,I252&lt;=$I$6,J252&lt;=$J$6,K252&lt;=$K$6,L252&lt;=$L$6,M252&lt;=$M$6,N252&lt;=$N$6,O252&lt;=$O$6,P252&lt;=$P$6),"+","-"),"")</f>
        <v/>
      </c>
      <c r="S252" s="31"/>
      <c r="T252" s="10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76" t="str">
        <f t="shared" ref="AG252:AG275" si="52">IF(U252=0,"",IF(U252&gt;=$U$6,"+","-"))</f>
        <v/>
      </c>
      <c r="AH252" s="76" t="str">
        <f t="shared" ref="AH252:AH275" si="53">IF(S252&gt;0,IF(AND(V252&lt;=$V$6,W252&lt;=$W$6,X252&lt;=$X$6,Y252&lt;=$Y$6,Z252&lt;=$Z$6,AA252&lt;=$AA$6,AB252&lt;=$AB$6,AC252&lt;=$AC$6,AD252&lt;=$AD$6,AE252&lt;=$AE$6,AF252&lt;=$AF$6),"+","-"),"")</f>
        <v/>
      </c>
    </row>
    <row r="253" spans="1:34" ht="15" hidden="1" customHeight="1" outlineLevel="1" x14ac:dyDescent="0.25">
      <c r="A253" s="60">
        <f t="shared" si="43"/>
        <v>0</v>
      </c>
      <c r="B253" s="15">
        <f t="shared" ref="B253:B275" si="54">B252</f>
        <v>0</v>
      </c>
      <c r="C253" s="31"/>
      <c r="D253" s="10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76" t="str">
        <f t="shared" si="50"/>
        <v/>
      </c>
      <c r="R253" s="76" t="str">
        <f t="shared" si="51"/>
        <v/>
      </c>
      <c r="S253" s="31"/>
      <c r="T253" s="10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76" t="str">
        <f t="shared" si="52"/>
        <v/>
      </c>
      <c r="AH253" s="76" t="str">
        <f t="shared" si="53"/>
        <v/>
      </c>
    </row>
    <row r="254" spans="1:34" ht="15" hidden="1" customHeight="1" outlineLevel="1" x14ac:dyDescent="0.25">
      <c r="A254" s="60">
        <f t="shared" si="43"/>
        <v>0</v>
      </c>
      <c r="B254" s="15">
        <f t="shared" si="54"/>
        <v>0</v>
      </c>
      <c r="C254" s="31"/>
      <c r="D254" s="10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76" t="str">
        <f t="shared" si="50"/>
        <v/>
      </c>
      <c r="R254" s="76" t="str">
        <f t="shared" si="51"/>
        <v/>
      </c>
      <c r="S254" s="31"/>
      <c r="T254" s="10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76" t="str">
        <f t="shared" si="52"/>
        <v/>
      </c>
      <c r="AH254" s="76" t="str">
        <f t="shared" si="53"/>
        <v/>
      </c>
    </row>
    <row r="255" spans="1:34" ht="15" hidden="1" customHeight="1" outlineLevel="1" x14ac:dyDescent="0.25">
      <c r="A255" s="60">
        <f t="shared" si="43"/>
        <v>0</v>
      </c>
      <c r="B255" s="15">
        <f t="shared" si="54"/>
        <v>0</v>
      </c>
      <c r="C255" s="31"/>
      <c r="D255" s="10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76" t="str">
        <f t="shared" si="50"/>
        <v/>
      </c>
      <c r="R255" s="76" t="str">
        <f t="shared" si="51"/>
        <v/>
      </c>
      <c r="S255" s="31"/>
      <c r="T255" s="10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76" t="str">
        <f t="shared" si="52"/>
        <v/>
      </c>
      <c r="AH255" s="76" t="str">
        <f t="shared" si="53"/>
        <v/>
      </c>
    </row>
    <row r="256" spans="1:34" ht="15" hidden="1" customHeight="1" outlineLevel="1" x14ac:dyDescent="0.25">
      <c r="A256" s="60">
        <f t="shared" si="43"/>
        <v>0</v>
      </c>
      <c r="B256" s="15">
        <f t="shared" si="54"/>
        <v>0</v>
      </c>
      <c r="C256" s="31"/>
      <c r="D256" s="10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76" t="str">
        <f t="shared" si="50"/>
        <v/>
      </c>
      <c r="R256" s="76" t="str">
        <f t="shared" si="51"/>
        <v/>
      </c>
      <c r="S256" s="31"/>
      <c r="T256" s="10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76" t="str">
        <f t="shared" si="52"/>
        <v/>
      </c>
      <c r="AH256" s="76" t="str">
        <f t="shared" si="53"/>
        <v/>
      </c>
    </row>
    <row r="257" spans="1:34" ht="15" hidden="1" customHeight="1" outlineLevel="1" x14ac:dyDescent="0.25">
      <c r="A257" s="60">
        <f t="shared" si="43"/>
        <v>0</v>
      </c>
      <c r="B257" s="15">
        <f t="shared" si="54"/>
        <v>0</v>
      </c>
      <c r="C257" s="31"/>
      <c r="D257" s="10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76" t="str">
        <f t="shared" si="50"/>
        <v/>
      </c>
      <c r="R257" s="76" t="str">
        <f t="shared" si="51"/>
        <v/>
      </c>
      <c r="S257" s="31"/>
      <c r="T257" s="10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76" t="str">
        <f t="shared" si="52"/>
        <v/>
      </c>
      <c r="AH257" s="76" t="str">
        <f t="shared" si="53"/>
        <v/>
      </c>
    </row>
    <row r="258" spans="1:34" ht="15" hidden="1" customHeight="1" outlineLevel="1" x14ac:dyDescent="0.25">
      <c r="A258" s="60">
        <f t="shared" si="43"/>
        <v>0</v>
      </c>
      <c r="B258" s="15">
        <f t="shared" si="54"/>
        <v>0</v>
      </c>
      <c r="C258" s="34"/>
      <c r="D258" s="10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76" t="str">
        <f t="shared" si="50"/>
        <v/>
      </c>
      <c r="R258" s="76" t="str">
        <f t="shared" si="51"/>
        <v/>
      </c>
      <c r="S258" s="34"/>
      <c r="T258" s="10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76" t="str">
        <f t="shared" si="52"/>
        <v/>
      </c>
      <c r="AH258" s="76" t="str">
        <f t="shared" si="53"/>
        <v/>
      </c>
    </row>
    <row r="259" spans="1:34" ht="15" hidden="1" customHeight="1" outlineLevel="1" x14ac:dyDescent="0.25">
      <c r="A259" s="60">
        <f t="shared" si="43"/>
        <v>0</v>
      </c>
      <c r="B259" s="15">
        <f t="shared" si="54"/>
        <v>0</v>
      </c>
      <c r="C259" s="34"/>
      <c r="D259" s="10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76" t="str">
        <f t="shared" si="50"/>
        <v/>
      </c>
      <c r="R259" s="76" t="str">
        <f t="shared" si="51"/>
        <v/>
      </c>
      <c r="S259" s="34"/>
      <c r="T259" s="10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76" t="str">
        <f t="shared" si="52"/>
        <v/>
      </c>
      <c r="AH259" s="76" t="str">
        <f t="shared" si="53"/>
        <v/>
      </c>
    </row>
    <row r="260" spans="1:34" ht="15" hidden="1" customHeight="1" outlineLevel="1" x14ac:dyDescent="0.25">
      <c r="A260" s="60">
        <f t="shared" si="43"/>
        <v>0</v>
      </c>
      <c r="B260" s="15">
        <f t="shared" si="54"/>
        <v>0</v>
      </c>
      <c r="C260" s="34"/>
      <c r="D260" s="10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76" t="str">
        <f t="shared" si="50"/>
        <v/>
      </c>
      <c r="R260" s="76" t="str">
        <f t="shared" si="51"/>
        <v/>
      </c>
      <c r="S260" s="34"/>
      <c r="T260" s="10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76" t="str">
        <f t="shared" si="52"/>
        <v/>
      </c>
      <c r="AH260" s="76" t="str">
        <f t="shared" si="53"/>
        <v/>
      </c>
    </row>
    <row r="261" spans="1:34" ht="15" hidden="1" customHeight="1" outlineLevel="1" x14ac:dyDescent="0.25">
      <c r="A261" s="60">
        <f t="shared" si="43"/>
        <v>0</v>
      </c>
      <c r="B261" s="15">
        <f t="shared" si="54"/>
        <v>0</v>
      </c>
      <c r="C261" s="34"/>
      <c r="D261" s="10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76" t="str">
        <f t="shared" si="50"/>
        <v/>
      </c>
      <c r="R261" s="76" t="str">
        <f t="shared" si="51"/>
        <v/>
      </c>
      <c r="S261" s="34"/>
      <c r="T261" s="10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76" t="str">
        <f t="shared" si="52"/>
        <v/>
      </c>
      <c r="AH261" s="76" t="str">
        <f t="shared" si="53"/>
        <v/>
      </c>
    </row>
    <row r="262" spans="1:34" ht="15" hidden="1" customHeight="1" outlineLevel="1" x14ac:dyDescent="0.25">
      <c r="A262" s="60">
        <f t="shared" si="43"/>
        <v>0</v>
      </c>
      <c r="B262" s="15">
        <f t="shared" si="54"/>
        <v>0</v>
      </c>
      <c r="C262" s="34"/>
      <c r="D262" s="10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76" t="str">
        <f t="shared" si="50"/>
        <v/>
      </c>
      <c r="R262" s="76" t="str">
        <f t="shared" si="51"/>
        <v/>
      </c>
      <c r="S262" s="34"/>
      <c r="T262" s="10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76" t="str">
        <f t="shared" si="52"/>
        <v/>
      </c>
      <c r="AH262" s="76" t="str">
        <f t="shared" si="53"/>
        <v/>
      </c>
    </row>
    <row r="263" spans="1:34" ht="15" hidden="1" customHeight="1" outlineLevel="1" x14ac:dyDescent="0.25">
      <c r="A263" s="60">
        <f t="shared" ref="A263:A326" si="55">IF((SUM(D263:R263)+SUM(S263:AH263))=0,0,1)</f>
        <v>0</v>
      </c>
      <c r="B263" s="15">
        <f t="shared" si="54"/>
        <v>0</v>
      </c>
      <c r="C263" s="34"/>
      <c r="D263" s="10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76" t="str">
        <f t="shared" si="50"/>
        <v/>
      </c>
      <c r="R263" s="76" t="str">
        <f t="shared" si="51"/>
        <v/>
      </c>
      <c r="S263" s="34"/>
      <c r="T263" s="10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76" t="str">
        <f t="shared" si="52"/>
        <v/>
      </c>
      <c r="AH263" s="76" t="str">
        <f t="shared" si="53"/>
        <v/>
      </c>
    </row>
    <row r="264" spans="1:34" ht="15" hidden="1" customHeight="1" outlineLevel="1" x14ac:dyDescent="0.25">
      <c r="A264" s="60">
        <f t="shared" si="55"/>
        <v>0</v>
      </c>
      <c r="B264" s="15">
        <f t="shared" si="54"/>
        <v>0</v>
      </c>
      <c r="C264" s="34"/>
      <c r="D264" s="10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76" t="str">
        <f t="shared" si="50"/>
        <v/>
      </c>
      <c r="R264" s="76" t="str">
        <f t="shared" si="51"/>
        <v/>
      </c>
      <c r="S264" s="34"/>
      <c r="T264" s="10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76" t="str">
        <f t="shared" si="52"/>
        <v/>
      </c>
      <c r="AH264" s="76" t="str">
        <f t="shared" si="53"/>
        <v/>
      </c>
    </row>
    <row r="265" spans="1:34" ht="15" hidden="1" customHeight="1" outlineLevel="1" x14ac:dyDescent="0.25">
      <c r="A265" s="60">
        <f t="shared" si="55"/>
        <v>0</v>
      </c>
      <c r="B265" s="15">
        <f t="shared" si="54"/>
        <v>0</v>
      </c>
      <c r="C265" s="34"/>
      <c r="D265" s="10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76" t="str">
        <f t="shared" si="50"/>
        <v/>
      </c>
      <c r="R265" s="76" t="str">
        <f t="shared" si="51"/>
        <v/>
      </c>
      <c r="S265" s="34"/>
      <c r="T265" s="10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76" t="str">
        <f t="shared" si="52"/>
        <v/>
      </c>
      <c r="AH265" s="76" t="str">
        <f t="shared" si="53"/>
        <v/>
      </c>
    </row>
    <row r="266" spans="1:34" ht="15" hidden="1" customHeight="1" outlineLevel="1" x14ac:dyDescent="0.25">
      <c r="A266" s="60">
        <f t="shared" si="55"/>
        <v>0</v>
      </c>
      <c r="B266" s="15">
        <f t="shared" si="54"/>
        <v>0</v>
      </c>
      <c r="C266" s="34"/>
      <c r="D266" s="10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76" t="str">
        <f t="shared" si="50"/>
        <v/>
      </c>
      <c r="R266" s="76" t="str">
        <f t="shared" si="51"/>
        <v/>
      </c>
      <c r="S266" s="34"/>
      <c r="T266" s="10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76" t="str">
        <f t="shared" si="52"/>
        <v/>
      </c>
      <c r="AH266" s="76" t="str">
        <f t="shared" si="53"/>
        <v/>
      </c>
    </row>
    <row r="267" spans="1:34" ht="15" hidden="1" customHeight="1" outlineLevel="1" x14ac:dyDescent="0.25">
      <c r="A267" s="60">
        <f t="shared" si="55"/>
        <v>0</v>
      </c>
      <c r="B267" s="15">
        <f t="shared" si="54"/>
        <v>0</v>
      </c>
      <c r="C267" s="34"/>
      <c r="D267" s="10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76" t="str">
        <f t="shared" si="50"/>
        <v/>
      </c>
      <c r="R267" s="76" t="str">
        <f t="shared" si="51"/>
        <v/>
      </c>
      <c r="S267" s="34"/>
      <c r="T267" s="10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76" t="str">
        <f t="shared" si="52"/>
        <v/>
      </c>
      <c r="AH267" s="76" t="str">
        <f t="shared" si="53"/>
        <v/>
      </c>
    </row>
    <row r="268" spans="1:34" ht="15" hidden="1" customHeight="1" outlineLevel="1" x14ac:dyDescent="0.25">
      <c r="A268" s="60">
        <f t="shared" si="55"/>
        <v>0</v>
      </c>
      <c r="B268" s="15">
        <f t="shared" si="54"/>
        <v>0</v>
      </c>
      <c r="C268" s="34"/>
      <c r="D268" s="10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76" t="str">
        <f t="shared" si="50"/>
        <v/>
      </c>
      <c r="R268" s="76" t="str">
        <f t="shared" si="51"/>
        <v/>
      </c>
      <c r="S268" s="34"/>
      <c r="T268" s="10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76" t="str">
        <f t="shared" si="52"/>
        <v/>
      </c>
      <c r="AH268" s="76" t="str">
        <f t="shared" si="53"/>
        <v/>
      </c>
    </row>
    <row r="269" spans="1:34" ht="15" hidden="1" customHeight="1" outlineLevel="1" x14ac:dyDescent="0.25">
      <c r="A269" s="60">
        <f t="shared" si="55"/>
        <v>0</v>
      </c>
      <c r="B269" s="15">
        <f t="shared" si="54"/>
        <v>0</v>
      </c>
      <c r="C269" s="34"/>
      <c r="D269" s="10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76" t="str">
        <f t="shared" si="50"/>
        <v/>
      </c>
      <c r="R269" s="76" t="str">
        <f t="shared" si="51"/>
        <v/>
      </c>
      <c r="S269" s="34"/>
      <c r="T269" s="10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76" t="str">
        <f t="shared" si="52"/>
        <v/>
      </c>
      <c r="AH269" s="76" t="str">
        <f t="shared" si="53"/>
        <v/>
      </c>
    </row>
    <row r="270" spans="1:34" ht="15" hidden="1" customHeight="1" outlineLevel="1" x14ac:dyDescent="0.25">
      <c r="A270" s="60">
        <f t="shared" si="55"/>
        <v>0</v>
      </c>
      <c r="B270" s="15">
        <f t="shared" si="54"/>
        <v>0</v>
      </c>
      <c r="C270" s="34"/>
      <c r="D270" s="10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76" t="str">
        <f t="shared" si="50"/>
        <v/>
      </c>
      <c r="R270" s="76" t="str">
        <f t="shared" si="51"/>
        <v/>
      </c>
      <c r="S270" s="34"/>
      <c r="T270" s="10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76" t="str">
        <f t="shared" si="52"/>
        <v/>
      </c>
      <c r="AH270" s="76" t="str">
        <f t="shared" si="53"/>
        <v/>
      </c>
    </row>
    <row r="271" spans="1:34" ht="15" hidden="1" customHeight="1" outlineLevel="1" x14ac:dyDescent="0.25">
      <c r="A271" s="60">
        <f t="shared" si="55"/>
        <v>0</v>
      </c>
      <c r="B271" s="15">
        <f t="shared" si="54"/>
        <v>0</v>
      </c>
      <c r="C271" s="34"/>
      <c r="D271" s="10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76" t="str">
        <f t="shared" si="50"/>
        <v/>
      </c>
      <c r="R271" s="76" t="str">
        <f t="shared" si="51"/>
        <v/>
      </c>
      <c r="S271" s="34"/>
      <c r="T271" s="10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76" t="str">
        <f t="shared" si="52"/>
        <v/>
      </c>
      <c r="AH271" s="76" t="str">
        <f t="shared" si="53"/>
        <v/>
      </c>
    </row>
    <row r="272" spans="1:34" ht="15" hidden="1" customHeight="1" outlineLevel="1" x14ac:dyDescent="0.25">
      <c r="A272" s="60">
        <f t="shared" si="55"/>
        <v>0</v>
      </c>
      <c r="B272" s="15">
        <f t="shared" si="54"/>
        <v>0</v>
      </c>
      <c r="C272" s="34"/>
      <c r="D272" s="10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76" t="str">
        <f t="shared" si="50"/>
        <v/>
      </c>
      <c r="R272" s="76" t="str">
        <f t="shared" si="51"/>
        <v/>
      </c>
      <c r="S272" s="34"/>
      <c r="T272" s="10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76" t="str">
        <f t="shared" si="52"/>
        <v/>
      </c>
      <c r="AH272" s="76" t="str">
        <f t="shared" si="53"/>
        <v/>
      </c>
    </row>
    <row r="273" spans="1:34" ht="15" hidden="1" customHeight="1" outlineLevel="1" x14ac:dyDescent="0.25">
      <c r="A273" s="60">
        <f t="shared" si="55"/>
        <v>0</v>
      </c>
      <c r="B273" s="15">
        <f t="shared" si="54"/>
        <v>0</v>
      </c>
      <c r="C273" s="34"/>
      <c r="D273" s="10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76" t="str">
        <f t="shared" si="50"/>
        <v/>
      </c>
      <c r="R273" s="76" t="str">
        <f t="shared" si="51"/>
        <v/>
      </c>
      <c r="S273" s="34"/>
      <c r="T273" s="10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76" t="str">
        <f t="shared" si="52"/>
        <v/>
      </c>
      <c r="AH273" s="76" t="str">
        <f t="shared" si="53"/>
        <v/>
      </c>
    </row>
    <row r="274" spans="1:34" ht="15" hidden="1" customHeight="1" outlineLevel="1" x14ac:dyDescent="0.25">
      <c r="A274" s="60">
        <f t="shared" si="55"/>
        <v>0</v>
      </c>
      <c r="B274" s="15">
        <f t="shared" si="54"/>
        <v>0</v>
      </c>
      <c r="C274" s="34"/>
      <c r="D274" s="10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76" t="str">
        <f t="shared" si="50"/>
        <v/>
      </c>
      <c r="R274" s="76" t="str">
        <f t="shared" si="51"/>
        <v/>
      </c>
      <c r="S274" s="34"/>
      <c r="T274" s="10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76" t="str">
        <f t="shared" si="52"/>
        <v/>
      </c>
      <c r="AH274" s="76" t="str">
        <f t="shared" si="53"/>
        <v/>
      </c>
    </row>
    <row r="275" spans="1:34" ht="15" hidden="1" customHeight="1" outlineLevel="1" x14ac:dyDescent="0.25">
      <c r="A275" s="60">
        <f t="shared" si="55"/>
        <v>0</v>
      </c>
      <c r="B275" s="15">
        <f t="shared" si="54"/>
        <v>0</v>
      </c>
      <c r="C275" s="34"/>
      <c r="D275" s="10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76" t="str">
        <f>IF(C275=0,"",IF(E275&gt;=$E$6,"+","-"))</f>
        <v/>
      </c>
      <c r="R275" s="76" t="str">
        <f t="shared" si="51"/>
        <v/>
      </c>
      <c r="S275" s="34"/>
      <c r="T275" s="10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76" t="str">
        <f t="shared" si="52"/>
        <v/>
      </c>
      <c r="AH275" s="76" t="str">
        <f t="shared" si="53"/>
        <v/>
      </c>
    </row>
    <row r="276" spans="1:34" ht="15" hidden="1" customHeight="1" x14ac:dyDescent="0.25">
      <c r="A276" s="60">
        <f t="shared" si="55"/>
        <v>0</v>
      </c>
      <c r="B276" s="124"/>
      <c r="C276" s="8" t="s">
        <v>4</v>
      </c>
      <c r="D276" s="22"/>
      <c r="E276" s="62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4"/>
      <c r="Q276" s="27">
        <f>COUNTIF(Q278:Q302,"-")</f>
        <v>0</v>
      </c>
      <c r="R276" s="27">
        <f>COUNTIF(R278:R302,"-")</f>
        <v>0</v>
      </c>
      <c r="S276" s="8" t="s">
        <v>4</v>
      </c>
      <c r="T276" s="25"/>
      <c r="U276" s="62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6"/>
      <c r="AG276" s="27">
        <f>COUNTIF(AG278:AG302,"-")</f>
        <v>0</v>
      </c>
      <c r="AH276" s="27">
        <f>COUNTIF(AH278:AH302,"-")</f>
        <v>0</v>
      </c>
    </row>
    <row r="277" spans="1:34" ht="15" hidden="1" customHeight="1" x14ac:dyDescent="0.25">
      <c r="A277" s="60">
        <f t="shared" si="55"/>
        <v>0</v>
      </c>
      <c r="B277" s="125"/>
      <c r="C277" s="8" t="s">
        <v>5</v>
      </c>
      <c r="D277" s="22"/>
      <c r="E277" s="62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4"/>
      <c r="Q277" s="27">
        <f>COUNTIF(Q278:Q302,"-")+COUNTIF(Q278:Q302,"+")</f>
        <v>0</v>
      </c>
      <c r="R277" s="27">
        <f>COUNTIF(R278:R302,"-")+COUNTIF(R278:R302,"+")</f>
        <v>0</v>
      </c>
      <c r="S277" s="8" t="s">
        <v>5</v>
      </c>
      <c r="T277" s="25"/>
      <c r="U277" s="62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6"/>
      <c r="AG277" s="27">
        <f>COUNTIF(AG278:AG302,"-")+COUNTIF(AG278:AG302,"+")</f>
        <v>0</v>
      </c>
      <c r="AH277" s="27">
        <f>COUNTIF(AH278:AH302,"-")+COUNTIF(AH278:AH302,"+")</f>
        <v>0</v>
      </c>
    </row>
    <row r="278" spans="1:34" ht="15" hidden="1" customHeight="1" outlineLevel="1" x14ac:dyDescent="0.25">
      <c r="A278" s="60">
        <f t="shared" si="55"/>
        <v>0</v>
      </c>
      <c r="B278" s="15">
        <f>B276</f>
        <v>0</v>
      </c>
      <c r="C278" s="31"/>
      <c r="D278" s="10"/>
      <c r="E278" s="32"/>
      <c r="F278" s="32"/>
      <c r="G278" s="32"/>
      <c r="H278" s="32"/>
      <c r="I278" s="32"/>
      <c r="J278" s="32"/>
      <c r="K278" s="32"/>
      <c r="L278" s="32"/>
      <c r="M278" s="32"/>
      <c r="N278" s="33"/>
      <c r="O278" s="32"/>
      <c r="P278" s="32"/>
      <c r="Q278" s="76" t="str">
        <f>IF(E278=0,"",IF(E278&gt;=$E$6,"+","-"))</f>
        <v/>
      </c>
      <c r="R278" s="76" t="str">
        <f>IF(C278&gt;0,IF(AND(F278&lt;=$F$6,G278&lt;=$G$6,H278&lt;=$H$6,I278&lt;=$I$6,J278&lt;=$J$6,K278&lt;=$K$6,L278&lt;=$L$6,M278&lt;=$M$6,N278&lt;=$N$6,O278&lt;=$O$6,P278&lt;=$P$6),"+","-"),"")</f>
        <v/>
      </c>
      <c r="S278" s="31"/>
      <c r="T278" s="10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76" t="str">
        <f>IF(U278=0,"",IF(U278&gt;=$U$6,"+","-"))</f>
        <v/>
      </c>
      <c r="AH278" s="76" t="str">
        <f>IF(S278&gt;0,IF(AND(V278&lt;=$V$6,W278&lt;=$W$6,X278&lt;=$X$6,Y278&lt;=$Y$6,Z278&lt;=$Z$6,AA278&lt;=$AA$6,AB278&lt;=$AB$6,AC278&lt;=$AC$6,AD278&lt;=$AD$6,AE278&lt;=$AE$6,AF278&lt;=$AF$6),"+","-"),"")</f>
        <v/>
      </c>
    </row>
    <row r="279" spans="1:34" ht="15" hidden="1" customHeight="1" outlineLevel="1" x14ac:dyDescent="0.25">
      <c r="A279" s="60">
        <f t="shared" si="55"/>
        <v>0</v>
      </c>
      <c r="B279" s="15">
        <f>B278</f>
        <v>0</v>
      </c>
      <c r="C279" s="31"/>
      <c r="D279" s="10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76" t="str">
        <f t="shared" ref="Q279:Q301" si="56">IF(E279=0,"",IF(E279&gt;=$E$6,"+","-"))</f>
        <v/>
      </c>
      <c r="R279" s="76" t="str">
        <f t="shared" ref="R279:R302" si="57">IF(C279&gt;0,IF(AND(F279&lt;=$F$6,G279&lt;=$G$6,H279&lt;=$H$6,I279&lt;=$I$6,J279&lt;=$J$6,K279&lt;=$K$6,L279&lt;=$L$6,M279&lt;=$M$6,N279&lt;=$N$6,O279&lt;=$O$6,P279&lt;=$P$6),"+","-"),"")</f>
        <v/>
      </c>
      <c r="S279" s="31"/>
      <c r="T279" s="10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76" t="str">
        <f t="shared" ref="AG279:AG302" si="58">IF(U279=0,"",IF(U279&gt;=$U$6,"+","-"))</f>
        <v/>
      </c>
      <c r="AH279" s="76" t="str">
        <f t="shared" ref="AH279:AH302" si="59">IF(S279&gt;0,IF(AND(V279&lt;=$V$6,W279&lt;=$W$6,X279&lt;=$X$6,Y279&lt;=$Y$6,Z279&lt;=$Z$6,AA279&lt;=$AA$6,AB279&lt;=$AB$6,AC279&lt;=$AC$6,AD279&lt;=$AD$6,AE279&lt;=$AE$6,AF279&lt;=$AF$6),"+","-"),"")</f>
        <v/>
      </c>
    </row>
    <row r="280" spans="1:34" ht="15" hidden="1" customHeight="1" outlineLevel="1" x14ac:dyDescent="0.25">
      <c r="A280" s="60">
        <f t="shared" si="55"/>
        <v>0</v>
      </c>
      <c r="B280" s="15">
        <f t="shared" ref="B280:B302" si="60">B279</f>
        <v>0</v>
      </c>
      <c r="C280" s="31"/>
      <c r="D280" s="10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76" t="str">
        <f t="shared" si="56"/>
        <v/>
      </c>
      <c r="R280" s="76" t="str">
        <f t="shared" si="57"/>
        <v/>
      </c>
      <c r="S280" s="31"/>
      <c r="T280" s="10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76" t="str">
        <f t="shared" si="58"/>
        <v/>
      </c>
      <c r="AH280" s="76" t="str">
        <f t="shared" si="59"/>
        <v/>
      </c>
    </row>
    <row r="281" spans="1:34" ht="15" hidden="1" customHeight="1" outlineLevel="1" x14ac:dyDescent="0.25">
      <c r="A281" s="60">
        <f t="shared" si="55"/>
        <v>0</v>
      </c>
      <c r="B281" s="15">
        <f t="shared" si="60"/>
        <v>0</v>
      </c>
      <c r="C281" s="31"/>
      <c r="D281" s="10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76" t="str">
        <f t="shared" si="56"/>
        <v/>
      </c>
      <c r="R281" s="76" t="str">
        <f t="shared" si="57"/>
        <v/>
      </c>
      <c r="S281" s="31"/>
      <c r="T281" s="10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76" t="str">
        <f t="shared" si="58"/>
        <v/>
      </c>
      <c r="AH281" s="76" t="str">
        <f t="shared" si="59"/>
        <v/>
      </c>
    </row>
    <row r="282" spans="1:34" ht="15" hidden="1" customHeight="1" outlineLevel="1" x14ac:dyDescent="0.25">
      <c r="A282" s="60">
        <f t="shared" si="55"/>
        <v>0</v>
      </c>
      <c r="B282" s="15">
        <f t="shared" si="60"/>
        <v>0</v>
      </c>
      <c r="C282" s="31"/>
      <c r="D282" s="10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76" t="str">
        <f t="shared" si="56"/>
        <v/>
      </c>
      <c r="R282" s="76" t="str">
        <f t="shared" si="57"/>
        <v/>
      </c>
      <c r="S282" s="31"/>
      <c r="T282" s="10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76" t="str">
        <f t="shared" si="58"/>
        <v/>
      </c>
      <c r="AH282" s="76" t="str">
        <f t="shared" si="59"/>
        <v/>
      </c>
    </row>
    <row r="283" spans="1:34" ht="15" hidden="1" customHeight="1" outlineLevel="1" x14ac:dyDescent="0.25">
      <c r="A283" s="60">
        <f t="shared" si="55"/>
        <v>0</v>
      </c>
      <c r="B283" s="15">
        <f t="shared" si="60"/>
        <v>0</v>
      </c>
      <c r="C283" s="31"/>
      <c r="D283" s="10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76" t="str">
        <f t="shared" si="56"/>
        <v/>
      </c>
      <c r="R283" s="76" t="str">
        <f t="shared" si="57"/>
        <v/>
      </c>
      <c r="S283" s="31"/>
      <c r="T283" s="10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76" t="str">
        <f t="shared" si="58"/>
        <v/>
      </c>
      <c r="AH283" s="76" t="str">
        <f t="shared" si="59"/>
        <v/>
      </c>
    </row>
    <row r="284" spans="1:34" ht="15" hidden="1" customHeight="1" outlineLevel="1" x14ac:dyDescent="0.25">
      <c r="A284" s="60">
        <f t="shared" si="55"/>
        <v>0</v>
      </c>
      <c r="B284" s="15">
        <f t="shared" si="60"/>
        <v>0</v>
      </c>
      <c r="C284" s="31"/>
      <c r="D284" s="10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76" t="str">
        <f t="shared" si="56"/>
        <v/>
      </c>
      <c r="R284" s="76" t="str">
        <f t="shared" si="57"/>
        <v/>
      </c>
      <c r="S284" s="31"/>
      <c r="T284" s="10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76" t="str">
        <f t="shared" si="58"/>
        <v/>
      </c>
      <c r="AH284" s="76" t="str">
        <f t="shared" si="59"/>
        <v/>
      </c>
    </row>
    <row r="285" spans="1:34" ht="15" hidden="1" customHeight="1" outlineLevel="1" x14ac:dyDescent="0.25">
      <c r="A285" s="60">
        <f t="shared" si="55"/>
        <v>0</v>
      </c>
      <c r="B285" s="15">
        <f t="shared" si="60"/>
        <v>0</v>
      </c>
      <c r="C285" s="34"/>
      <c r="D285" s="10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76" t="str">
        <f t="shared" si="56"/>
        <v/>
      </c>
      <c r="R285" s="76" t="str">
        <f t="shared" si="57"/>
        <v/>
      </c>
      <c r="S285" s="34"/>
      <c r="T285" s="10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76" t="str">
        <f t="shared" si="58"/>
        <v/>
      </c>
      <c r="AH285" s="76" t="str">
        <f t="shared" si="59"/>
        <v/>
      </c>
    </row>
    <row r="286" spans="1:34" ht="15" hidden="1" customHeight="1" outlineLevel="1" x14ac:dyDescent="0.25">
      <c r="A286" s="60">
        <f t="shared" si="55"/>
        <v>0</v>
      </c>
      <c r="B286" s="15">
        <f t="shared" si="60"/>
        <v>0</v>
      </c>
      <c r="C286" s="34"/>
      <c r="D286" s="10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76" t="str">
        <f t="shared" si="56"/>
        <v/>
      </c>
      <c r="R286" s="76" t="str">
        <f t="shared" si="57"/>
        <v/>
      </c>
      <c r="S286" s="34"/>
      <c r="T286" s="10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76" t="str">
        <f t="shared" si="58"/>
        <v/>
      </c>
      <c r="AH286" s="76" t="str">
        <f t="shared" si="59"/>
        <v/>
      </c>
    </row>
    <row r="287" spans="1:34" ht="15" hidden="1" customHeight="1" outlineLevel="1" x14ac:dyDescent="0.25">
      <c r="A287" s="60">
        <f t="shared" si="55"/>
        <v>0</v>
      </c>
      <c r="B287" s="15">
        <f t="shared" si="60"/>
        <v>0</v>
      </c>
      <c r="C287" s="34"/>
      <c r="D287" s="10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76" t="str">
        <f t="shared" si="56"/>
        <v/>
      </c>
      <c r="R287" s="76" t="str">
        <f t="shared" si="57"/>
        <v/>
      </c>
      <c r="S287" s="34"/>
      <c r="T287" s="10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76" t="str">
        <f t="shared" si="58"/>
        <v/>
      </c>
      <c r="AH287" s="76" t="str">
        <f t="shared" si="59"/>
        <v/>
      </c>
    </row>
    <row r="288" spans="1:34" ht="15" hidden="1" customHeight="1" outlineLevel="1" x14ac:dyDescent="0.25">
      <c r="A288" s="60">
        <f t="shared" si="55"/>
        <v>0</v>
      </c>
      <c r="B288" s="15">
        <f t="shared" si="60"/>
        <v>0</v>
      </c>
      <c r="C288" s="34"/>
      <c r="D288" s="10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76" t="str">
        <f t="shared" si="56"/>
        <v/>
      </c>
      <c r="R288" s="76" t="str">
        <f t="shared" si="57"/>
        <v/>
      </c>
      <c r="S288" s="34"/>
      <c r="T288" s="10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76" t="str">
        <f t="shared" si="58"/>
        <v/>
      </c>
      <c r="AH288" s="76" t="str">
        <f t="shared" si="59"/>
        <v/>
      </c>
    </row>
    <row r="289" spans="1:34" ht="15" hidden="1" customHeight="1" outlineLevel="1" x14ac:dyDescent="0.25">
      <c r="A289" s="60">
        <f t="shared" si="55"/>
        <v>0</v>
      </c>
      <c r="B289" s="15">
        <f t="shared" si="60"/>
        <v>0</v>
      </c>
      <c r="C289" s="34"/>
      <c r="D289" s="10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76" t="str">
        <f t="shared" si="56"/>
        <v/>
      </c>
      <c r="R289" s="76" t="str">
        <f t="shared" si="57"/>
        <v/>
      </c>
      <c r="S289" s="34"/>
      <c r="T289" s="10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76" t="str">
        <f t="shared" si="58"/>
        <v/>
      </c>
      <c r="AH289" s="76" t="str">
        <f t="shared" si="59"/>
        <v/>
      </c>
    </row>
    <row r="290" spans="1:34" ht="15" hidden="1" customHeight="1" outlineLevel="1" x14ac:dyDescent="0.25">
      <c r="A290" s="60">
        <f t="shared" si="55"/>
        <v>0</v>
      </c>
      <c r="B290" s="15">
        <f t="shared" si="60"/>
        <v>0</v>
      </c>
      <c r="C290" s="34"/>
      <c r="D290" s="10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76" t="str">
        <f t="shared" si="56"/>
        <v/>
      </c>
      <c r="R290" s="76" t="str">
        <f t="shared" si="57"/>
        <v/>
      </c>
      <c r="S290" s="34"/>
      <c r="T290" s="10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76" t="str">
        <f t="shared" si="58"/>
        <v/>
      </c>
      <c r="AH290" s="76" t="str">
        <f t="shared" si="59"/>
        <v/>
      </c>
    </row>
    <row r="291" spans="1:34" ht="15" hidden="1" customHeight="1" outlineLevel="1" x14ac:dyDescent="0.25">
      <c r="A291" s="60">
        <f t="shared" si="55"/>
        <v>0</v>
      </c>
      <c r="B291" s="15">
        <f t="shared" si="60"/>
        <v>0</v>
      </c>
      <c r="C291" s="34"/>
      <c r="D291" s="10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76" t="str">
        <f t="shared" si="56"/>
        <v/>
      </c>
      <c r="R291" s="76" t="str">
        <f t="shared" si="57"/>
        <v/>
      </c>
      <c r="S291" s="34"/>
      <c r="T291" s="10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76" t="str">
        <f t="shared" si="58"/>
        <v/>
      </c>
      <c r="AH291" s="76" t="str">
        <f t="shared" si="59"/>
        <v/>
      </c>
    </row>
    <row r="292" spans="1:34" ht="15" hidden="1" customHeight="1" outlineLevel="1" x14ac:dyDescent="0.25">
      <c r="A292" s="60">
        <f t="shared" si="55"/>
        <v>0</v>
      </c>
      <c r="B292" s="15">
        <f t="shared" si="60"/>
        <v>0</v>
      </c>
      <c r="C292" s="34"/>
      <c r="D292" s="10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76" t="str">
        <f t="shared" si="56"/>
        <v/>
      </c>
      <c r="R292" s="76" t="str">
        <f t="shared" si="57"/>
        <v/>
      </c>
      <c r="S292" s="34"/>
      <c r="T292" s="10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76" t="str">
        <f t="shared" si="58"/>
        <v/>
      </c>
      <c r="AH292" s="76" t="str">
        <f t="shared" si="59"/>
        <v/>
      </c>
    </row>
    <row r="293" spans="1:34" ht="15" hidden="1" customHeight="1" outlineLevel="1" x14ac:dyDescent="0.25">
      <c r="A293" s="60">
        <f t="shared" si="55"/>
        <v>0</v>
      </c>
      <c r="B293" s="15">
        <f t="shared" si="60"/>
        <v>0</v>
      </c>
      <c r="C293" s="34"/>
      <c r="D293" s="10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76" t="str">
        <f t="shared" si="56"/>
        <v/>
      </c>
      <c r="R293" s="76" t="str">
        <f t="shared" si="57"/>
        <v/>
      </c>
      <c r="S293" s="34"/>
      <c r="T293" s="10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76" t="str">
        <f t="shared" si="58"/>
        <v/>
      </c>
      <c r="AH293" s="76" t="str">
        <f t="shared" si="59"/>
        <v/>
      </c>
    </row>
    <row r="294" spans="1:34" ht="15" hidden="1" customHeight="1" outlineLevel="1" x14ac:dyDescent="0.25">
      <c r="A294" s="60">
        <f t="shared" si="55"/>
        <v>0</v>
      </c>
      <c r="B294" s="15">
        <f t="shared" si="60"/>
        <v>0</v>
      </c>
      <c r="C294" s="34"/>
      <c r="D294" s="10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76" t="str">
        <f t="shared" si="56"/>
        <v/>
      </c>
      <c r="R294" s="76" t="str">
        <f t="shared" si="57"/>
        <v/>
      </c>
      <c r="S294" s="34"/>
      <c r="T294" s="10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76" t="str">
        <f t="shared" si="58"/>
        <v/>
      </c>
      <c r="AH294" s="76" t="str">
        <f t="shared" si="59"/>
        <v/>
      </c>
    </row>
    <row r="295" spans="1:34" ht="15" hidden="1" customHeight="1" outlineLevel="1" x14ac:dyDescent="0.25">
      <c r="A295" s="60">
        <f t="shared" si="55"/>
        <v>0</v>
      </c>
      <c r="B295" s="15">
        <f t="shared" si="60"/>
        <v>0</v>
      </c>
      <c r="C295" s="34"/>
      <c r="D295" s="10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76" t="str">
        <f t="shared" si="56"/>
        <v/>
      </c>
      <c r="R295" s="76" t="str">
        <f t="shared" si="57"/>
        <v/>
      </c>
      <c r="S295" s="34"/>
      <c r="T295" s="10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76" t="str">
        <f t="shared" si="58"/>
        <v/>
      </c>
      <c r="AH295" s="76" t="str">
        <f t="shared" si="59"/>
        <v/>
      </c>
    </row>
    <row r="296" spans="1:34" ht="15" hidden="1" customHeight="1" outlineLevel="1" x14ac:dyDescent="0.25">
      <c r="A296" s="60">
        <f t="shared" si="55"/>
        <v>0</v>
      </c>
      <c r="B296" s="15">
        <f t="shared" si="60"/>
        <v>0</v>
      </c>
      <c r="C296" s="34"/>
      <c r="D296" s="10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76" t="str">
        <f t="shared" si="56"/>
        <v/>
      </c>
      <c r="R296" s="76" t="str">
        <f t="shared" si="57"/>
        <v/>
      </c>
      <c r="S296" s="34"/>
      <c r="T296" s="10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76" t="str">
        <f t="shared" si="58"/>
        <v/>
      </c>
      <c r="AH296" s="76" t="str">
        <f t="shared" si="59"/>
        <v/>
      </c>
    </row>
    <row r="297" spans="1:34" ht="15" hidden="1" customHeight="1" outlineLevel="1" x14ac:dyDescent="0.25">
      <c r="A297" s="60">
        <f t="shared" si="55"/>
        <v>0</v>
      </c>
      <c r="B297" s="15">
        <f t="shared" si="60"/>
        <v>0</v>
      </c>
      <c r="C297" s="34"/>
      <c r="D297" s="10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76" t="str">
        <f t="shared" si="56"/>
        <v/>
      </c>
      <c r="R297" s="76" t="str">
        <f t="shared" si="57"/>
        <v/>
      </c>
      <c r="S297" s="34"/>
      <c r="T297" s="10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76" t="str">
        <f t="shared" si="58"/>
        <v/>
      </c>
      <c r="AH297" s="76" t="str">
        <f t="shared" si="59"/>
        <v/>
      </c>
    </row>
    <row r="298" spans="1:34" ht="15" hidden="1" customHeight="1" outlineLevel="1" x14ac:dyDescent="0.25">
      <c r="A298" s="60">
        <f t="shared" si="55"/>
        <v>0</v>
      </c>
      <c r="B298" s="15">
        <f t="shared" si="60"/>
        <v>0</v>
      </c>
      <c r="C298" s="34"/>
      <c r="D298" s="10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76" t="str">
        <f t="shared" si="56"/>
        <v/>
      </c>
      <c r="R298" s="76" t="str">
        <f t="shared" si="57"/>
        <v/>
      </c>
      <c r="S298" s="34"/>
      <c r="T298" s="10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76" t="str">
        <f t="shared" si="58"/>
        <v/>
      </c>
      <c r="AH298" s="76" t="str">
        <f t="shared" si="59"/>
        <v/>
      </c>
    </row>
    <row r="299" spans="1:34" ht="15" hidden="1" customHeight="1" outlineLevel="1" x14ac:dyDescent="0.25">
      <c r="A299" s="60">
        <f t="shared" si="55"/>
        <v>0</v>
      </c>
      <c r="B299" s="15">
        <f t="shared" si="60"/>
        <v>0</v>
      </c>
      <c r="C299" s="34"/>
      <c r="D299" s="10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76" t="str">
        <f t="shared" si="56"/>
        <v/>
      </c>
      <c r="R299" s="76" t="str">
        <f t="shared" si="57"/>
        <v/>
      </c>
      <c r="S299" s="34"/>
      <c r="T299" s="10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76" t="str">
        <f t="shared" si="58"/>
        <v/>
      </c>
      <c r="AH299" s="76" t="str">
        <f t="shared" si="59"/>
        <v/>
      </c>
    </row>
    <row r="300" spans="1:34" ht="15" hidden="1" customHeight="1" outlineLevel="1" x14ac:dyDescent="0.25">
      <c r="A300" s="60">
        <f t="shared" si="55"/>
        <v>0</v>
      </c>
      <c r="B300" s="15">
        <f t="shared" si="60"/>
        <v>0</v>
      </c>
      <c r="C300" s="34"/>
      <c r="D300" s="10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76" t="str">
        <f t="shared" si="56"/>
        <v/>
      </c>
      <c r="R300" s="76" t="str">
        <f t="shared" si="57"/>
        <v/>
      </c>
      <c r="S300" s="34"/>
      <c r="T300" s="10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76" t="str">
        <f t="shared" si="58"/>
        <v/>
      </c>
      <c r="AH300" s="76" t="str">
        <f t="shared" si="59"/>
        <v/>
      </c>
    </row>
    <row r="301" spans="1:34" ht="15" hidden="1" customHeight="1" outlineLevel="1" x14ac:dyDescent="0.25">
      <c r="A301" s="60">
        <f t="shared" si="55"/>
        <v>0</v>
      </c>
      <c r="B301" s="15">
        <f t="shared" si="60"/>
        <v>0</v>
      </c>
      <c r="C301" s="34"/>
      <c r="D301" s="10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76" t="str">
        <f t="shared" si="56"/>
        <v/>
      </c>
      <c r="R301" s="76" t="str">
        <f t="shared" si="57"/>
        <v/>
      </c>
      <c r="S301" s="34"/>
      <c r="T301" s="10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76" t="str">
        <f t="shared" si="58"/>
        <v/>
      </c>
      <c r="AH301" s="76" t="str">
        <f t="shared" si="59"/>
        <v/>
      </c>
    </row>
    <row r="302" spans="1:34" ht="15" hidden="1" customHeight="1" outlineLevel="1" x14ac:dyDescent="0.25">
      <c r="A302" s="60">
        <f t="shared" si="55"/>
        <v>0</v>
      </c>
      <c r="B302" s="15">
        <f t="shared" si="60"/>
        <v>0</v>
      </c>
      <c r="C302" s="34"/>
      <c r="D302" s="10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76" t="str">
        <f>IF(C302=0,"",IF(E302&gt;=$E$6,"+","-"))</f>
        <v/>
      </c>
      <c r="R302" s="76" t="str">
        <f t="shared" si="57"/>
        <v/>
      </c>
      <c r="S302" s="34"/>
      <c r="T302" s="10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76" t="str">
        <f t="shared" si="58"/>
        <v/>
      </c>
      <c r="AH302" s="76" t="str">
        <f t="shared" si="59"/>
        <v/>
      </c>
    </row>
    <row r="303" spans="1:34" ht="15" hidden="1" customHeight="1" x14ac:dyDescent="0.25">
      <c r="A303" s="60">
        <f t="shared" si="55"/>
        <v>0</v>
      </c>
      <c r="B303" s="124"/>
      <c r="C303" s="8" t="s">
        <v>4</v>
      </c>
      <c r="D303" s="22"/>
      <c r="E303" s="62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4"/>
      <c r="Q303" s="27">
        <f>COUNTIF(Q305:Q329,"-")</f>
        <v>0</v>
      </c>
      <c r="R303" s="27">
        <f>COUNTIF(R305:R329,"-")</f>
        <v>0</v>
      </c>
      <c r="S303" s="8" t="s">
        <v>4</v>
      </c>
      <c r="T303" s="25"/>
      <c r="U303" s="62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6"/>
      <c r="AG303" s="27">
        <f>COUNTIF(AG305:AG329,"-")</f>
        <v>0</v>
      </c>
      <c r="AH303" s="27">
        <f>COUNTIF(AH305:AH329,"-")</f>
        <v>0</v>
      </c>
    </row>
    <row r="304" spans="1:34" ht="15" hidden="1" customHeight="1" x14ac:dyDescent="0.25">
      <c r="A304" s="60">
        <f t="shared" si="55"/>
        <v>0</v>
      </c>
      <c r="B304" s="125"/>
      <c r="C304" s="8" t="s">
        <v>5</v>
      </c>
      <c r="D304" s="22"/>
      <c r="E304" s="62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4"/>
      <c r="Q304" s="27">
        <f>COUNTIF(Q305:Q329,"-")+COUNTIF(Q305:Q329,"+")</f>
        <v>0</v>
      </c>
      <c r="R304" s="27">
        <f>COUNTIF(R305:R329,"-")+COUNTIF(R305:R329,"+")</f>
        <v>0</v>
      </c>
      <c r="S304" s="8" t="s">
        <v>5</v>
      </c>
      <c r="T304" s="25"/>
      <c r="U304" s="62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6"/>
      <c r="AG304" s="27">
        <f>COUNTIF(AG305:AG329,"-")+COUNTIF(AG305:AG329,"+")</f>
        <v>0</v>
      </c>
      <c r="AH304" s="27">
        <f>COUNTIF(AH305:AH329,"-")+COUNTIF(AH305:AH329,"+")</f>
        <v>0</v>
      </c>
    </row>
    <row r="305" spans="1:34" ht="15" hidden="1" customHeight="1" outlineLevel="1" x14ac:dyDescent="0.25">
      <c r="A305" s="60">
        <f t="shared" si="55"/>
        <v>0</v>
      </c>
      <c r="B305" s="15">
        <f>B303</f>
        <v>0</v>
      </c>
      <c r="C305" s="31"/>
      <c r="D305" s="10"/>
      <c r="E305" s="32"/>
      <c r="F305" s="32"/>
      <c r="G305" s="32"/>
      <c r="H305" s="32"/>
      <c r="I305" s="32"/>
      <c r="J305" s="32"/>
      <c r="K305" s="32"/>
      <c r="L305" s="32"/>
      <c r="M305" s="32"/>
      <c r="N305" s="33"/>
      <c r="O305" s="32"/>
      <c r="P305" s="32"/>
      <c r="Q305" s="76" t="str">
        <f>IF(E305=0,"",IF(E305&gt;=$E$6,"+","-"))</f>
        <v/>
      </c>
      <c r="R305" s="76" t="str">
        <f>IF(C305&gt;0,IF(AND(F305&lt;=$F$6,G305&lt;=$G$6,H305&lt;=$H$6,I305&lt;=$I$6,J305&lt;=$J$6,K305&lt;=$K$6,L305&lt;=$L$6,M305&lt;=$M$6,N305&lt;=$N$6,O305&lt;=$O$6,P305&lt;=$P$6),"+","-"),"")</f>
        <v/>
      </c>
      <c r="S305" s="31"/>
      <c r="T305" s="10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76" t="str">
        <f>IF(U305=0,"",IF(U305&gt;=$U$6,"+","-"))</f>
        <v/>
      </c>
      <c r="AH305" s="76" t="str">
        <f>IF(S305&gt;0,IF(AND(V305&lt;=$V$6,W305&lt;=$W$6,X305&lt;=$X$6,Y305&lt;=$Y$6,Z305&lt;=$Z$6,AA305&lt;=$AA$6,AB305&lt;=$AB$6,AC305&lt;=$AC$6,AD305&lt;=$AD$6,AE305&lt;=$AE$6,AF305&lt;=$AF$6),"+","-"),"")</f>
        <v/>
      </c>
    </row>
    <row r="306" spans="1:34" ht="15" hidden="1" customHeight="1" outlineLevel="1" x14ac:dyDescent="0.25">
      <c r="A306" s="60">
        <f t="shared" si="55"/>
        <v>0</v>
      </c>
      <c r="B306" s="15">
        <f>B305</f>
        <v>0</v>
      </c>
      <c r="C306" s="31"/>
      <c r="D306" s="10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76" t="str">
        <f t="shared" ref="Q306:Q328" si="61">IF(E306=0,"",IF(E306&gt;=$E$6,"+","-"))</f>
        <v/>
      </c>
      <c r="R306" s="76" t="str">
        <f t="shared" ref="R306:R329" si="62">IF(C306&gt;0,IF(AND(F306&lt;=$F$6,G306&lt;=$G$6,H306&lt;=$H$6,I306&lt;=$I$6,J306&lt;=$J$6,K306&lt;=$K$6,L306&lt;=$L$6,M306&lt;=$M$6,N306&lt;=$N$6,O306&lt;=$O$6,P306&lt;=$P$6),"+","-"),"")</f>
        <v/>
      </c>
      <c r="S306" s="31"/>
      <c r="T306" s="10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76" t="str">
        <f t="shared" ref="AG306:AG329" si="63">IF(U306=0,"",IF(U306&gt;=$U$6,"+","-"))</f>
        <v/>
      </c>
      <c r="AH306" s="76" t="str">
        <f t="shared" ref="AH306:AH329" si="64">IF(S306&gt;0,IF(AND(V306&lt;=$V$6,W306&lt;=$W$6,X306&lt;=$X$6,Y306&lt;=$Y$6,Z306&lt;=$Z$6,AA306&lt;=$AA$6,AB306&lt;=$AB$6,AC306&lt;=$AC$6,AD306&lt;=$AD$6,AE306&lt;=$AE$6,AF306&lt;=$AF$6),"+","-"),"")</f>
        <v/>
      </c>
    </row>
    <row r="307" spans="1:34" ht="15" hidden="1" customHeight="1" outlineLevel="1" x14ac:dyDescent="0.25">
      <c r="A307" s="60">
        <f t="shared" si="55"/>
        <v>0</v>
      </c>
      <c r="B307" s="15">
        <f t="shared" ref="B307:B329" si="65">B306</f>
        <v>0</v>
      </c>
      <c r="C307" s="31"/>
      <c r="D307" s="10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76" t="str">
        <f t="shared" si="61"/>
        <v/>
      </c>
      <c r="R307" s="76" t="str">
        <f t="shared" si="62"/>
        <v/>
      </c>
      <c r="S307" s="31"/>
      <c r="T307" s="10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76" t="str">
        <f t="shared" si="63"/>
        <v/>
      </c>
      <c r="AH307" s="76" t="str">
        <f t="shared" si="64"/>
        <v/>
      </c>
    </row>
    <row r="308" spans="1:34" ht="15" hidden="1" customHeight="1" outlineLevel="1" x14ac:dyDescent="0.25">
      <c r="A308" s="60">
        <f t="shared" si="55"/>
        <v>0</v>
      </c>
      <c r="B308" s="15">
        <f t="shared" si="65"/>
        <v>0</v>
      </c>
      <c r="C308" s="31"/>
      <c r="D308" s="10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76" t="str">
        <f t="shared" si="61"/>
        <v/>
      </c>
      <c r="R308" s="76" t="str">
        <f t="shared" si="62"/>
        <v/>
      </c>
      <c r="S308" s="31"/>
      <c r="T308" s="10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76" t="str">
        <f t="shared" si="63"/>
        <v/>
      </c>
      <c r="AH308" s="76" t="str">
        <f t="shared" si="64"/>
        <v/>
      </c>
    </row>
    <row r="309" spans="1:34" ht="15" hidden="1" customHeight="1" outlineLevel="1" x14ac:dyDescent="0.25">
      <c r="A309" s="60">
        <f t="shared" si="55"/>
        <v>0</v>
      </c>
      <c r="B309" s="15">
        <f t="shared" si="65"/>
        <v>0</v>
      </c>
      <c r="C309" s="31"/>
      <c r="D309" s="10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76" t="str">
        <f t="shared" si="61"/>
        <v/>
      </c>
      <c r="R309" s="76" t="str">
        <f t="shared" si="62"/>
        <v/>
      </c>
      <c r="S309" s="31"/>
      <c r="T309" s="10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76" t="str">
        <f t="shared" si="63"/>
        <v/>
      </c>
      <c r="AH309" s="76" t="str">
        <f t="shared" si="64"/>
        <v/>
      </c>
    </row>
    <row r="310" spans="1:34" ht="15" hidden="1" customHeight="1" outlineLevel="1" x14ac:dyDescent="0.25">
      <c r="A310" s="60">
        <f t="shared" si="55"/>
        <v>0</v>
      </c>
      <c r="B310" s="15">
        <f t="shared" si="65"/>
        <v>0</v>
      </c>
      <c r="C310" s="31"/>
      <c r="D310" s="10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76" t="str">
        <f t="shared" si="61"/>
        <v/>
      </c>
      <c r="R310" s="76" t="str">
        <f t="shared" si="62"/>
        <v/>
      </c>
      <c r="S310" s="31"/>
      <c r="T310" s="10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76" t="str">
        <f t="shared" si="63"/>
        <v/>
      </c>
      <c r="AH310" s="76" t="str">
        <f t="shared" si="64"/>
        <v/>
      </c>
    </row>
    <row r="311" spans="1:34" ht="15" hidden="1" customHeight="1" outlineLevel="1" x14ac:dyDescent="0.25">
      <c r="A311" s="60">
        <f t="shared" si="55"/>
        <v>0</v>
      </c>
      <c r="B311" s="15">
        <f t="shared" si="65"/>
        <v>0</v>
      </c>
      <c r="C311" s="31"/>
      <c r="D311" s="10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76" t="str">
        <f t="shared" si="61"/>
        <v/>
      </c>
      <c r="R311" s="76" t="str">
        <f t="shared" si="62"/>
        <v/>
      </c>
      <c r="S311" s="31"/>
      <c r="T311" s="10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76" t="str">
        <f t="shared" si="63"/>
        <v/>
      </c>
      <c r="AH311" s="76" t="str">
        <f t="shared" si="64"/>
        <v/>
      </c>
    </row>
    <row r="312" spans="1:34" ht="15" hidden="1" customHeight="1" outlineLevel="1" x14ac:dyDescent="0.25">
      <c r="A312" s="60">
        <f t="shared" si="55"/>
        <v>0</v>
      </c>
      <c r="B312" s="15">
        <f t="shared" si="65"/>
        <v>0</v>
      </c>
      <c r="C312" s="34"/>
      <c r="D312" s="10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76" t="str">
        <f t="shared" si="61"/>
        <v/>
      </c>
      <c r="R312" s="76" t="str">
        <f t="shared" si="62"/>
        <v/>
      </c>
      <c r="S312" s="34"/>
      <c r="T312" s="10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76" t="str">
        <f t="shared" si="63"/>
        <v/>
      </c>
      <c r="AH312" s="76" t="str">
        <f t="shared" si="64"/>
        <v/>
      </c>
    </row>
    <row r="313" spans="1:34" ht="15" hidden="1" customHeight="1" outlineLevel="1" x14ac:dyDescent="0.25">
      <c r="A313" s="60">
        <f t="shared" si="55"/>
        <v>0</v>
      </c>
      <c r="B313" s="15">
        <f t="shared" si="65"/>
        <v>0</v>
      </c>
      <c r="C313" s="34"/>
      <c r="D313" s="10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76" t="str">
        <f t="shared" si="61"/>
        <v/>
      </c>
      <c r="R313" s="76" t="str">
        <f t="shared" si="62"/>
        <v/>
      </c>
      <c r="S313" s="34"/>
      <c r="T313" s="10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76" t="str">
        <f t="shared" si="63"/>
        <v/>
      </c>
      <c r="AH313" s="76" t="str">
        <f t="shared" si="64"/>
        <v/>
      </c>
    </row>
    <row r="314" spans="1:34" ht="15" hidden="1" customHeight="1" outlineLevel="1" x14ac:dyDescent="0.25">
      <c r="A314" s="60">
        <f t="shared" si="55"/>
        <v>0</v>
      </c>
      <c r="B314" s="15">
        <f t="shared" si="65"/>
        <v>0</v>
      </c>
      <c r="C314" s="34"/>
      <c r="D314" s="10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76" t="str">
        <f t="shared" si="61"/>
        <v/>
      </c>
      <c r="R314" s="76" t="str">
        <f t="shared" si="62"/>
        <v/>
      </c>
      <c r="S314" s="34"/>
      <c r="T314" s="10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76" t="str">
        <f t="shared" si="63"/>
        <v/>
      </c>
      <c r="AH314" s="76" t="str">
        <f t="shared" si="64"/>
        <v/>
      </c>
    </row>
    <row r="315" spans="1:34" ht="15" hidden="1" customHeight="1" outlineLevel="1" x14ac:dyDescent="0.25">
      <c r="A315" s="60">
        <f t="shared" si="55"/>
        <v>0</v>
      </c>
      <c r="B315" s="15">
        <f t="shared" si="65"/>
        <v>0</v>
      </c>
      <c r="C315" s="34"/>
      <c r="D315" s="10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76" t="str">
        <f t="shared" si="61"/>
        <v/>
      </c>
      <c r="R315" s="76" t="str">
        <f t="shared" si="62"/>
        <v/>
      </c>
      <c r="S315" s="34"/>
      <c r="T315" s="10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76" t="str">
        <f t="shared" si="63"/>
        <v/>
      </c>
      <c r="AH315" s="76" t="str">
        <f t="shared" si="64"/>
        <v/>
      </c>
    </row>
    <row r="316" spans="1:34" ht="15" hidden="1" customHeight="1" outlineLevel="1" x14ac:dyDescent="0.25">
      <c r="A316" s="60">
        <f t="shared" si="55"/>
        <v>0</v>
      </c>
      <c r="B316" s="15">
        <f t="shared" si="65"/>
        <v>0</v>
      </c>
      <c r="C316" s="34"/>
      <c r="D316" s="10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76" t="str">
        <f t="shared" si="61"/>
        <v/>
      </c>
      <c r="R316" s="76" t="str">
        <f t="shared" si="62"/>
        <v/>
      </c>
      <c r="S316" s="34"/>
      <c r="T316" s="10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76" t="str">
        <f t="shared" si="63"/>
        <v/>
      </c>
      <c r="AH316" s="76" t="str">
        <f t="shared" si="64"/>
        <v/>
      </c>
    </row>
    <row r="317" spans="1:34" ht="15" hidden="1" customHeight="1" outlineLevel="1" x14ac:dyDescent="0.25">
      <c r="A317" s="60">
        <f t="shared" si="55"/>
        <v>0</v>
      </c>
      <c r="B317" s="15">
        <f t="shared" si="65"/>
        <v>0</v>
      </c>
      <c r="C317" s="34"/>
      <c r="D317" s="10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76" t="str">
        <f t="shared" si="61"/>
        <v/>
      </c>
      <c r="R317" s="76" t="str">
        <f t="shared" si="62"/>
        <v/>
      </c>
      <c r="S317" s="34"/>
      <c r="T317" s="10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76" t="str">
        <f t="shared" si="63"/>
        <v/>
      </c>
      <c r="AH317" s="76" t="str">
        <f t="shared" si="64"/>
        <v/>
      </c>
    </row>
    <row r="318" spans="1:34" ht="15" hidden="1" customHeight="1" outlineLevel="1" x14ac:dyDescent="0.25">
      <c r="A318" s="60">
        <f t="shared" si="55"/>
        <v>0</v>
      </c>
      <c r="B318" s="15">
        <f t="shared" si="65"/>
        <v>0</v>
      </c>
      <c r="C318" s="34"/>
      <c r="D318" s="10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76" t="str">
        <f t="shared" si="61"/>
        <v/>
      </c>
      <c r="R318" s="76" t="str">
        <f t="shared" si="62"/>
        <v/>
      </c>
      <c r="S318" s="34"/>
      <c r="T318" s="10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76" t="str">
        <f t="shared" si="63"/>
        <v/>
      </c>
      <c r="AH318" s="76" t="str">
        <f t="shared" si="64"/>
        <v/>
      </c>
    </row>
    <row r="319" spans="1:34" ht="15" hidden="1" customHeight="1" outlineLevel="1" x14ac:dyDescent="0.25">
      <c r="A319" s="60">
        <f t="shared" si="55"/>
        <v>0</v>
      </c>
      <c r="B319" s="15">
        <f t="shared" si="65"/>
        <v>0</v>
      </c>
      <c r="C319" s="34"/>
      <c r="D319" s="10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76" t="str">
        <f t="shared" si="61"/>
        <v/>
      </c>
      <c r="R319" s="76" t="str">
        <f t="shared" si="62"/>
        <v/>
      </c>
      <c r="S319" s="34"/>
      <c r="T319" s="10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76" t="str">
        <f t="shared" si="63"/>
        <v/>
      </c>
      <c r="AH319" s="76" t="str">
        <f t="shared" si="64"/>
        <v/>
      </c>
    </row>
    <row r="320" spans="1:34" ht="15" hidden="1" customHeight="1" outlineLevel="1" x14ac:dyDescent="0.25">
      <c r="A320" s="60">
        <f t="shared" si="55"/>
        <v>0</v>
      </c>
      <c r="B320" s="15">
        <f t="shared" si="65"/>
        <v>0</v>
      </c>
      <c r="C320" s="34"/>
      <c r="D320" s="10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76" t="str">
        <f t="shared" si="61"/>
        <v/>
      </c>
      <c r="R320" s="76" t="str">
        <f t="shared" si="62"/>
        <v/>
      </c>
      <c r="S320" s="34"/>
      <c r="T320" s="10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76" t="str">
        <f t="shared" si="63"/>
        <v/>
      </c>
      <c r="AH320" s="76" t="str">
        <f t="shared" si="64"/>
        <v/>
      </c>
    </row>
    <row r="321" spans="1:34" ht="15" hidden="1" customHeight="1" outlineLevel="1" x14ac:dyDescent="0.25">
      <c r="A321" s="60">
        <f t="shared" si="55"/>
        <v>0</v>
      </c>
      <c r="B321" s="15">
        <f t="shared" si="65"/>
        <v>0</v>
      </c>
      <c r="C321" s="34"/>
      <c r="D321" s="10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76" t="str">
        <f t="shared" si="61"/>
        <v/>
      </c>
      <c r="R321" s="76" t="str">
        <f t="shared" si="62"/>
        <v/>
      </c>
      <c r="S321" s="34"/>
      <c r="T321" s="10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76" t="str">
        <f t="shared" si="63"/>
        <v/>
      </c>
      <c r="AH321" s="76" t="str">
        <f t="shared" si="64"/>
        <v/>
      </c>
    </row>
    <row r="322" spans="1:34" ht="15" hidden="1" customHeight="1" outlineLevel="1" x14ac:dyDescent="0.25">
      <c r="A322" s="60">
        <f t="shared" si="55"/>
        <v>0</v>
      </c>
      <c r="B322" s="15">
        <f t="shared" si="65"/>
        <v>0</v>
      </c>
      <c r="C322" s="34"/>
      <c r="D322" s="10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76" t="str">
        <f t="shared" si="61"/>
        <v/>
      </c>
      <c r="R322" s="76" t="str">
        <f t="shared" si="62"/>
        <v/>
      </c>
      <c r="S322" s="34"/>
      <c r="T322" s="10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76" t="str">
        <f t="shared" si="63"/>
        <v/>
      </c>
      <c r="AH322" s="76" t="str">
        <f t="shared" si="64"/>
        <v/>
      </c>
    </row>
    <row r="323" spans="1:34" ht="15" hidden="1" customHeight="1" outlineLevel="1" x14ac:dyDescent="0.25">
      <c r="A323" s="60">
        <f t="shared" si="55"/>
        <v>0</v>
      </c>
      <c r="B323" s="15">
        <f t="shared" si="65"/>
        <v>0</v>
      </c>
      <c r="C323" s="34"/>
      <c r="D323" s="10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76" t="str">
        <f t="shared" si="61"/>
        <v/>
      </c>
      <c r="R323" s="76" t="str">
        <f t="shared" si="62"/>
        <v/>
      </c>
      <c r="S323" s="34"/>
      <c r="T323" s="10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76" t="str">
        <f t="shared" si="63"/>
        <v/>
      </c>
      <c r="AH323" s="76" t="str">
        <f t="shared" si="64"/>
        <v/>
      </c>
    </row>
    <row r="324" spans="1:34" ht="15" hidden="1" customHeight="1" outlineLevel="1" x14ac:dyDescent="0.25">
      <c r="A324" s="60">
        <f t="shared" si="55"/>
        <v>0</v>
      </c>
      <c r="B324" s="15">
        <f t="shared" si="65"/>
        <v>0</v>
      </c>
      <c r="C324" s="34"/>
      <c r="D324" s="10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76" t="str">
        <f t="shared" si="61"/>
        <v/>
      </c>
      <c r="R324" s="76" t="str">
        <f t="shared" si="62"/>
        <v/>
      </c>
      <c r="S324" s="34"/>
      <c r="T324" s="10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76" t="str">
        <f t="shared" si="63"/>
        <v/>
      </c>
      <c r="AH324" s="76" t="str">
        <f t="shared" si="64"/>
        <v/>
      </c>
    </row>
    <row r="325" spans="1:34" ht="15" hidden="1" customHeight="1" outlineLevel="1" x14ac:dyDescent="0.25">
      <c r="A325" s="60">
        <f t="shared" si="55"/>
        <v>0</v>
      </c>
      <c r="B325" s="15">
        <f t="shared" si="65"/>
        <v>0</v>
      </c>
      <c r="C325" s="34"/>
      <c r="D325" s="10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76" t="str">
        <f t="shared" si="61"/>
        <v/>
      </c>
      <c r="R325" s="76" t="str">
        <f t="shared" si="62"/>
        <v/>
      </c>
      <c r="S325" s="34"/>
      <c r="T325" s="10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76" t="str">
        <f t="shared" si="63"/>
        <v/>
      </c>
      <c r="AH325" s="76" t="str">
        <f t="shared" si="64"/>
        <v/>
      </c>
    </row>
    <row r="326" spans="1:34" ht="15" hidden="1" customHeight="1" outlineLevel="1" x14ac:dyDescent="0.25">
      <c r="A326" s="60">
        <f t="shared" si="55"/>
        <v>0</v>
      </c>
      <c r="B326" s="15">
        <f t="shared" si="65"/>
        <v>0</v>
      </c>
      <c r="C326" s="34"/>
      <c r="D326" s="10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76" t="str">
        <f t="shared" si="61"/>
        <v/>
      </c>
      <c r="R326" s="76" t="str">
        <f t="shared" si="62"/>
        <v/>
      </c>
      <c r="S326" s="34"/>
      <c r="T326" s="10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76" t="str">
        <f t="shared" si="63"/>
        <v/>
      </c>
      <c r="AH326" s="76" t="str">
        <f t="shared" si="64"/>
        <v/>
      </c>
    </row>
    <row r="327" spans="1:34" ht="15" hidden="1" customHeight="1" outlineLevel="1" x14ac:dyDescent="0.25">
      <c r="A327" s="60">
        <f t="shared" ref="A327:A390" si="66">IF((SUM(D327:R327)+SUM(S327:AH327))=0,0,1)</f>
        <v>0</v>
      </c>
      <c r="B327" s="15">
        <f t="shared" si="65"/>
        <v>0</v>
      </c>
      <c r="C327" s="34"/>
      <c r="D327" s="10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76" t="str">
        <f t="shared" si="61"/>
        <v/>
      </c>
      <c r="R327" s="76" t="str">
        <f t="shared" si="62"/>
        <v/>
      </c>
      <c r="S327" s="34"/>
      <c r="T327" s="10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76" t="str">
        <f t="shared" si="63"/>
        <v/>
      </c>
      <c r="AH327" s="76" t="str">
        <f t="shared" si="64"/>
        <v/>
      </c>
    </row>
    <row r="328" spans="1:34" ht="15" hidden="1" customHeight="1" outlineLevel="1" x14ac:dyDescent="0.25">
      <c r="A328" s="60">
        <f t="shared" si="66"/>
        <v>0</v>
      </c>
      <c r="B328" s="15">
        <f t="shared" si="65"/>
        <v>0</v>
      </c>
      <c r="C328" s="34"/>
      <c r="D328" s="10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76" t="str">
        <f t="shared" si="61"/>
        <v/>
      </c>
      <c r="R328" s="76" t="str">
        <f t="shared" si="62"/>
        <v/>
      </c>
      <c r="S328" s="34"/>
      <c r="T328" s="10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76" t="str">
        <f t="shared" si="63"/>
        <v/>
      </c>
      <c r="AH328" s="76" t="str">
        <f t="shared" si="64"/>
        <v/>
      </c>
    </row>
    <row r="329" spans="1:34" ht="15" hidden="1" customHeight="1" outlineLevel="1" x14ac:dyDescent="0.25">
      <c r="A329" s="60">
        <f t="shared" si="66"/>
        <v>0</v>
      </c>
      <c r="B329" s="15">
        <f t="shared" si="65"/>
        <v>0</v>
      </c>
      <c r="C329" s="34"/>
      <c r="D329" s="10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76" t="str">
        <f>IF(C329=0,"",IF(E329&gt;=$E$6,"+","-"))</f>
        <v/>
      </c>
      <c r="R329" s="76" t="str">
        <f t="shared" si="62"/>
        <v/>
      </c>
      <c r="S329" s="34"/>
      <c r="T329" s="10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76" t="str">
        <f t="shared" si="63"/>
        <v/>
      </c>
      <c r="AH329" s="76" t="str">
        <f t="shared" si="64"/>
        <v/>
      </c>
    </row>
    <row r="330" spans="1:34" ht="15" hidden="1" customHeight="1" x14ac:dyDescent="0.25">
      <c r="A330" s="60">
        <f t="shared" si="66"/>
        <v>0</v>
      </c>
      <c r="B330" s="124"/>
      <c r="C330" s="8" t="s">
        <v>4</v>
      </c>
      <c r="D330" s="22"/>
      <c r="E330" s="62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4"/>
      <c r="Q330" s="27">
        <f>COUNTIF(Q332:Q356,"-")</f>
        <v>0</v>
      </c>
      <c r="R330" s="27">
        <f>COUNTIF(R332:R356,"-")</f>
        <v>0</v>
      </c>
      <c r="S330" s="8" t="s">
        <v>4</v>
      </c>
      <c r="T330" s="25"/>
      <c r="U330" s="62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6"/>
      <c r="AG330" s="27">
        <f>COUNTIF(AG332:AG356,"-")</f>
        <v>0</v>
      </c>
      <c r="AH330" s="27">
        <f>COUNTIF(AH332:AH356,"-")</f>
        <v>0</v>
      </c>
    </row>
    <row r="331" spans="1:34" ht="15" hidden="1" customHeight="1" x14ac:dyDescent="0.25">
      <c r="A331" s="60">
        <f t="shared" si="66"/>
        <v>0</v>
      </c>
      <c r="B331" s="125"/>
      <c r="C331" s="8" t="s">
        <v>5</v>
      </c>
      <c r="D331" s="22"/>
      <c r="E331" s="62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4"/>
      <c r="Q331" s="27">
        <f>COUNTIF(Q332:Q356,"-")+COUNTIF(Q332:Q356,"+")</f>
        <v>0</v>
      </c>
      <c r="R331" s="27">
        <f>COUNTIF(R332:R356,"-")+COUNTIF(R332:R356,"+")</f>
        <v>0</v>
      </c>
      <c r="S331" s="8" t="s">
        <v>5</v>
      </c>
      <c r="T331" s="25"/>
      <c r="U331" s="62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6"/>
      <c r="AG331" s="27">
        <f>COUNTIF(AG332:AG356,"-")+COUNTIF(AG332:AG356,"+")</f>
        <v>0</v>
      </c>
      <c r="AH331" s="27">
        <f>COUNTIF(AH332:AH356,"-")+COUNTIF(AH332:AH356,"+")</f>
        <v>0</v>
      </c>
    </row>
    <row r="332" spans="1:34" ht="15" hidden="1" customHeight="1" outlineLevel="1" x14ac:dyDescent="0.25">
      <c r="A332" s="60">
        <f t="shared" si="66"/>
        <v>0</v>
      </c>
      <c r="B332" s="15">
        <f>B330</f>
        <v>0</v>
      </c>
      <c r="C332" s="31"/>
      <c r="D332" s="10"/>
      <c r="E332" s="32"/>
      <c r="F332" s="32"/>
      <c r="G332" s="32"/>
      <c r="H332" s="32"/>
      <c r="I332" s="32"/>
      <c r="J332" s="32"/>
      <c r="K332" s="32"/>
      <c r="L332" s="32"/>
      <c r="M332" s="32"/>
      <c r="N332" s="33"/>
      <c r="O332" s="32"/>
      <c r="P332" s="32"/>
      <c r="Q332" s="76" t="str">
        <f>IF(E332=0,"",IF(E332&gt;=$E$6,"+","-"))</f>
        <v/>
      </c>
      <c r="R332" s="76" t="str">
        <f>IF(C332&gt;0,IF(AND(F332&lt;=$F$6,G332&lt;=$G$6,H332&lt;=$H$6,I332&lt;=$I$6,J332&lt;=$J$6,K332&lt;=$K$6,L332&lt;=$L$6,M332&lt;=$M$6,N332&lt;=$N$6,O332&lt;=$O$6,P332&lt;=$P$6),"+","-"),"")</f>
        <v/>
      </c>
      <c r="S332" s="31"/>
      <c r="T332" s="10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76" t="str">
        <f>IF(U332=0,"",IF(U332&gt;=$U$6,"+","-"))</f>
        <v/>
      </c>
      <c r="AH332" s="76" t="str">
        <f>IF(S332&gt;0,IF(AND(V332&lt;=$V$6,W332&lt;=$W$6,X332&lt;=$X$6,Y332&lt;=$Y$6,Z332&lt;=$Z$6,AA332&lt;=$AA$6,AB332&lt;=$AB$6,AC332&lt;=$AC$6,AD332&lt;=$AD$6,AE332&lt;=$AE$6,AF332&lt;=$AF$6),"+","-"),"")</f>
        <v/>
      </c>
    </row>
    <row r="333" spans="1:34" ht="15" hidden="1" customHeight="1" outlineLevel="1" x14ac:dyDescent="0.25">
      <c r="A333" s="60">
        <f t="shared" si="66"/>
        <v>0</v>
      </c>
      <c r="B333" s="15">
        <f>B332</f>
        <v>0</v>
      </c>
      <c r="C333" s="31"/>
      <c r="D333" s="10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76" t="str">
        <f t="shared" ref="Q333:Q355" si="67">IF(E333=0,"",IF(E333&gt;=$E$6,"+","-"))</f>
        <v/>
      </c>
      <c r="R333" s="76" t="str">
        <f t="shared" ref="R333:R356" si="68">IF(C333&gt;0,IF(AND(F333&lt;=$F$6,G333&lt;=$G$6,H333&lt;=$H$6,I333&lt;=$I$6,J333&lt;=$J$6,K333&lt;=$K$6,L333&lt;=$L$6,M333&lt;=$M$6,N333&lt;=$N$6,O333&lt;=$O$6,P333&lt;=$P$6),"+","-"),"")</f>
        <v/>
      </c>
      <c r="S333" s="31"/>
      <c r="T333" s="10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76" t="str">
        <f t="shared" ref="AG333:AG356" si="69">IF(U333=0,"",IF(U333&gt;=$U$6,"+","-"))</f>
        <v/>
      </c>
      <c r="AH333" s="76" t="str">
        <f t="shared" ref="AH333:AH356" si="70">IF(S333&gt;0,IF(AND(V333&lt;=$V$6,W333&lt;=$W$6,X333&lt;=$X$6,Y333&lt;=$Y$6,Z333&lt;=$Z$6,AA333&lt;=$AA$6,AB333&lt;=$AB$6,AC333&lt;=$AC$6,AD333&lt;=$AD$6,AE333&lt;=$AE$6,AF333&lt;=$AF$6),"+","-"),"")</f>
        <v/>
      </c>
    </row>
    <row r="334" spans="1:34" ht="15" hidden="1" customHeight="1" outlineLevel="1" x14ac:dyDescent="0.25">
      <c r="A334" s="60">
        <f t="shared" si="66"/>
        <v>0</v>
      </c>
      <c r="B334" s="15">
        <f t="shared" ref="B334:B356" si="71">B333</f>
        <v>0</v>
      </c>
      <c r="C334" s="31"/>
      <c r="D334" s="10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76" t="str">
        <f t="shared" si="67"/>
        <v/>
      </c>
      <c r="R334" s="76" t="str">
        <f t="shared" si="68"/>
        <v/>
      </c>
      <c r="S334" s="31"/>
      <c r="T334" s="10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76" t="str">
        <f t="shared" si="69"/>
        <v/>
      </c>
      <c r="AH334" s="76" t="str">
        <f t="shared" si="70"/>
        <v/>
      </c>
    </row>
    <row r="335" spans="1:34" ht="15" hidden="1" customHeight="1" outlineLevel="1" x14ac:dyDescent="0.25">
      <c r="A335" s="60">
        <f t="shared" si="66"/>
        <v>0</v>
      </c>
      <c r="B335" s="15">
        <f t="shared" si="71"/>
        <v>0</v>
      </c>
      <c r="C335" s="31"/>
      <c r="D335" s="10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76" t="str">
        <f t="shared" si="67"/>
        <v/>
      </c>
      <c r="R335" s="76" t="str">
        <f t="shared" si="68"/>
        <v/>
      </c>
      <c r="S335" s="31"/>
      <c r="T335" s="10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76" t="str">
        <f t="shared" si="69"/>
        <v/>
      </c>
      <c r="AH335" s="76" t="str">
        <f t="shared" si="70"/>
        <v/>
      </c>
    </row>
    <row r="336" spans="1:34" ht="15" hidden="1" customHeight="1" outlineLevel="1" x14ac:dyDescent="0.25">
      <c r="A336" s="60">
        <f t="shared" si="66"/>
        <v>0</v>
      </c>
      <c r="B336" s="15">
        <f t="shared" si="71"/>
        <v>0</v>
      </c>
      <c r="C336" s="31"/>
      <c r="D336" s="10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76" t="str">
        <f t="shared" si="67"/>
        <v/>
      </c>
      <c r="R336" s="76" t="str">
        <f t="shared" si="68"/>
        <v/>
      </c>
      <c r="S336" s="31"/>
      <c r="T336" s="10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76" t="str">
        <f t="shared" si="69"/>
        <v/>
      </c>
      <c r="AH336" s="76" t="str">
        <f t="shared" si="70"/>
        <v/>
      </c>
    </row>
    <row r="337" spans="1:34" ht="15" hidden="1" customHeight="1" outlineLevel="1" x14ac:dyDescent="0.25">
      <c r="A337" s="60">
        <f t="shared" si="66"/>
        <v>0</v>
      </c>
      <c r="B337" s="15">
        <f t="shared" si="71"/>
        <v>0</v>
      </c>
      <c r="C337" s="31"/>
      <c r="D337" s="10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76" t="str">
        <f t="shared" si="67"/>
        <v/>
      </c>
      <c r="R337" s="76" t="str">
        <f t="shared" si="68"/>
        <v/>
      </c>
      <c r="S337" s="31"/>
      <c r="T337" s="10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76" t="str">
        <f t="shared" si="69"/>
        <v/>
      </c>
      <c r="AH337" s="76" t="str">
        <f t="shared" si="70"/>
        <v/>
      </c>
    </row>
    <row r="338" spans="1:34" ht="15" hidden="1" customHeight="1" outlineLevel="1" x14ac:dyDescent="0.25">
      <c r="A338" s="60">
        <f t="shared" si="66"/>
        <v>0</v>
      </c>
      <c r="B338" s="15">
        <f t="shared" si="71"/>
        <v>0</v>
      </c>
      <c r="C338" s="31"/>
      <c r="D338" s="10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76" t="str">
        <f t="shared" si="67"/>
        <v/>
      </c>
      <c r="R338" s="76" t="str">
        <f t="shared" si="68"/>
        <v/>
      </c>
      <c r="S338" s="31"/>
      <c r="T338" s="10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76" t="str">
        <f t="shared" si="69"/>
        <v/>
      </c>
      <c r="AH338" s="76" t="str">
        <f t="shared" si="70"/>
        <v/>
      </c>
    </row>
    <row r="339" spans="1:34" ht="15" hidden="1" customHeight="1" outlineLevel="1" x14ac:dyDescent="0.25">
      <c r="A339" s="60">
        <f t="shared" si="66"/>
        <v>0</v>
      </c>
      <c r="B339" s="15">
        <f t="shared" si="71"/>
        <v>0</v>
      </c>
      <c r="C339" s="34"/>
      <c r="D339" s="10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76" t="str">
        <f t="shared" si="67"/>
        <v/>
      </c>
      <c r="R339" s="76" t="str">
        <f t="shared" si="68"/>
        <v/>
      </c>
      <c r="S339" s="34"/>
      <c r="T339" s="10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76" t="str">
        <f t="shared" si="69"/>
        <v/>
      </c>
      <c r="AH339" s="76" t="str">
        <f t="shared" si="70"/>
        <v/>
      </c>
    </row>
    <row r="340" spans="1:34" ht="15" hidden="1" customHeight="1" outlineLevel="1" x14ac:dyDescent="0.25">
      <c r="A340" s="60">
        <f t="shared" si="66"/>
        <v>0</v>
      </c>
      <c r="B340" s="15">
        <f t="shared" si="71"/>
        <v>0</v>
      </c>
      <c r="C340" s="34"/>
      <c r="D340" s="10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76" t="str">
        <f t="shared" si="67"/>
        <v/>
      </c>
      <c r="R340" s="76" t="str">
        <f t="shared" si="68"/>
        <v/>
      </c>
      <c r="S340" s="34"/>
      <c r="T340" s="10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76" t="str">
        <f t="shared" si="69"/>
        <v/>
      </c>
      <c r="AH340" s="76" t="str">
        <f t="shared" si="70"/>
        <v/>
      </c>
    </row>
    <row r="341" spans="1:34" ht="15" hidden="1" customHeight="1" outlineLevel="1" x14ac:dyDescent="0.25">
      <c r="A341" s="60">
        <f t="shared" si="66"/>
        <v>0</v>
      </c>
      <c r="B341" s="15">
        <f t="shared" si="71"/>
        <v>0</v>
      </c>
      <c r="C341" s="34"/>
      <c r="D341" s="10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76" t="str">
        <f t="shared" si="67"/>
        <v/>
      </c>
      <c r="R341" s="76" t="str">
        <f t="shared" si="68"/>
        <v/>
      </c>
      <c r="S341" s="34"/>
      <c r="T341" s="10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76" t="str">
        <f t="shared" si="69"/>
        <v/>
      </c>
      <c r="AH341" s="76" t="str">
        <f t="shared" si="70"/>
        <v/>
      </c>
    </row>
    <row r="342" spans="1:34" ht="15" hidden="1" customHeight="1" outlineLevel="1" x14ac:dyDescent="0.25">
      <c r="A342" s="60">
        <f t="shared" si="66"/>
        <v>0</v>
      </c>
      <c r="B342" s="15">
        <f t="shared" si="71"/>
        <v>0</v>
      </c>
      <c r="C342" s="34"/>
      <c r="D342" s="10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76" t="str">
        <f t="shared" si="67"/>
        <v/>
      </c>
      <c r="R342" s="76" t="str">
        <f t="shared" si="68"/>
        <v/>
      </c>
      <c r="S342" s="34"/>
      <c r="T342" s="10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76" t="str">
        <f t="shared" si="69"/>
        <v/>
      </c>
      <c r="AH342" s="76" t="str">
        <f t="shared" si="70"/>
        <v/>
      </c>
    </row>
    <row r="343" spans="1:34" ht="15" hidden="1" customHeight="1" outlineLevel="1" x14ac:dyDescent="0.25">
      <c r="A343" s="60">
        <f t="shared" si="66"/>
        <v>0</v>
      </c>
      <c r="B343" s="15">
        <f t="shared" si="71"/>
        <v>0</v>
      </c>
      <c r="C343" s="34"/>
      <c r="D343" s="10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76" t="str">
        <f t="shared" si="67"/>
        <v/>
      </c>
      <c r="R343" s="76" t="str">
        <f t="shared" si="68"/>
        <v/>
      </c>
      <c r="S343" s="34"/>
      <c r="T343" s="10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76" t="str">
        <f t="shared" si="69"/>
        <v/>
      </c>
      <c r="AH343" s="76" t="str">
        <f t="shared" si="70"/>
        <v/>
      </c>
    </row>
    <row r="344" spans="1:34" ht="15" hidden="1" customHeight="1" outlineLevel="1" x14ac:dyDescent="0.25">
      <c r="A344" s="60">
        <f t="shared" si="66"/>
        <v>0</v>
      </c>
      <c r="B344" s="15">
        <f t="shared" si="71"/>
        <v>0</v>
      </c>
      <c r="C344" s="34"/>
      <c r="D344" s="10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76" t="str">
        <f t="shared" si="67"/>
        <v/>
      </c>
      <c r="R344" s="76" t="str">
        <f t="shared" si="68"/>
        <v/>
      </c>
      <c r="S344" s="34"/>
      <c r="T344" s="10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76" t="str">
        <f t="shared" si="69"/>
        <v/>
      </c>
      <c r="AH344" s="76" t="str">
        <f t="shared" si="70"/>
        <v/>
      </c>
    </row>
    <row r="345" spans="1:34" ht="15" hidden="1" customHeight="1" outlineLevel="1" x14ac:dyDescent="0.25">
      <c r="A345" s="60">
        <f t="shared" si="66"/>
        <v>0</v>
      </c>
      <c r="B345" s="15">
        <f t="shared" si="71"/>
        <v>0</v>
      </c>
      <c r="C345" s="34"/>
      <c r="D345" s="10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76" t="str">
        <f t="shared" si="67"/>
        <v/>
      </c>
      <c r="R345" s="76" t="str">
        <f t="shared" si="68"/>
        <v/>
      </c>
      <c r="S345" s="34"/>
      <c r="T345" s="10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76" t="str">
        <f t="shared" si="69"/>
        <v/>
      </c>
      <c r="AH345" s="76" t="str">
        <f t="shared" si="70"/>
        <v/>
      </c>
    </row>
    <row r="346" spans="1:34" ht="15" hidden="1" customHeight="1" outlineLevel="1" x14ac:dyDescent="0.25">
      <c r="A346" s="60">
        <f t="shared" si="66"/>
        <v>0</v>
      </c>
      <c r="B346" s="15">
        <f t="shared" si="71"/>
        <v>0</v>
      </c>
      <c r="C346" s="34"/>
      <c r="D346" s="10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76" t="str">
        <f t="shared" si="67"/>
        <v/>
      </c>
      <c r="R346" s="76" t="str">
        <f t="shared" si="68"/>
        <v/>
      </c>
      <c r="S346" s="34"/>
      <c r="T346" s="10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76" t="str">
        <f t="shared" si="69"/>
        <v/>
      </c>
      <c r="AH346" s="76" t="str">
        <f t="shared" si="70"/>
        <v/>
      </c>
    </row>
    <row r="347" spans="1:34" ht="15" hidden="1" customHeight="1" outlineLevel="1" x14ac:dyDescent="0.25">
      <c r="A347" s="60">
        <f t="shared" si="66"/>
        <v>0</v>
      </c>
      <c r="B347" s="15">
        <f t="shared" si="71"/>
        <v>0</v>
      </c>
      <c r="C347" s="34"/>
      <c r="D347" s="10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76" t="str">
        <f t="shared" si="67"/>
        <v/>
      </c>
      <c r="R347" s="76" t="str">
        <f t="shared" si="68"/>
        <v/>
      </c>
      <c r="S347" s="34"/>
      <c r="T347" s="10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76" t="str">
        <f t="shared" si="69"/>
        <v/>
      </c>
      <c r="AH347" s="76" t="str">
        <f t="shared" si="70"/>
        <v/>
      </c>
    </row>
    <row r="348" spans="1:34" ht="15" hidden="1" customHeight="1" outlineLevel="1" x14ac:dyDescent="0.25">
      <c r="A348" s="60">
        <f t="shared" si="66"/>
        <v>0</v>
      </c>
      <c r="B348" s="15">
        <f t="shared" si="71"/>
        <v>0</v>
      </c>
      <c r="C348" s="34"/>
      <c r="D348" s="10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76" t="str">
        <f t="shared" si="67"/>
        <v/>
      </c>
      <c r="R348" s="76" t="str">
        <f t="shared" si="68"/>
        <v/>
      </c>
      <c r="S348" s="34"/>
      <c r="T348" s="10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76" t="str">
        <f t="shared" si="69"/>
        <v/>
      </c>
      <c r="AH348" s="76" t="str">
        <f t="shared" si="70"/>
        <v/>
      </c>
    </row>
    <row r="349" spans="1:34" ht="15" hidden="1" customHeight="1" outlineLevel="1" x14ac:dyDescent="0.25">
      <c r="A349" s="60">
        <f t="shared" si="66"/>
        <v>0</v>
      </c>
      <c r="B349" s="15">
        <f t="shared" si="71"/>
        <v>0</v>
      </c>
      <c r="C349" s="34"/>
      <c r="D349" s="10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76" t="str">
        <f t="shared" si="67"/>
        <v/>
      </c>
      <c r="R349" s="76" t="str">
        <f t="shared" si="68"/>
        <v/>
      </c>
      <c r="S349" s="34"/>
      <c r="T349" s="10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76" t="str">
        <f t="shared" si="69"/>
        <v/>
      </c>
      <c r="AH349" s="76" t="str">
        <f t="shared" si="70"/>
        <v/>
      </c>
    </row>
    <row r="350" spans="1:34" ht="15" hidden="1" customHeight="1" outlineLevel="1" x14ac:dyDescent="0.25">
      <c r="A350" s="60">
        <f t="shared" si="66"/>
        <v>0</v>
      </c>
      <c r="B350" s="15">
        <f t="shared" si="71"/>
        <v>0</v>
      </c>
      <c r="C350" s="34"/>
      <c r="D350" s="10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76" t="str">
        <f t="shared" si="67"/>
        <v/>
      </c>
      <c r="R350" s="76" t="str">
        <f t="shared" si="68"/>
        <v/>
      </c>
      <c r="S350" s="34"/>
      <c r="T350" s="10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76" t="str">
        <f t="shared" si="69"/>
        <v/>
      </c>
      <c r="AH350" s="76" t="str">
        <f t="shared" si="70"/>
        <v/>
      </c>
    </row>
    <row r="351" spans="1:34" ht="15" hidden="1" customHeight="1" outlineLevel="1" x14ac:dyDescent="0.25">
      <c r="A351" s="60">
        <f t="shared" si="66"/>
        <v>0</v>
      </c>
      <c r="B351" s="15">
        <f t="shared" si="71"/>
        <v>0</v>
      </c>
      <c r="C351" s="34"/>
      <c r="D351" s="10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76" t="str">
        <f t="shared" si="67"/>
        <v/>
      </c>
      <c r="R351" s="76" t="str">
        <f t="shared" si="68"/>
        <v/>
      </c>
      <c r="S351" s="34"/>
      <c r="T351" s="10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76" t="str">
        <f t="shared" si="69"/>
        <v/>
      </c>
      <c r="AH351" s="76" t="str">
        <f t="shared" si="70"/>
        <v/>
      </c>
    </row>
    <row r="352" spans="1:34" ht="15" hidden="1" customHeight="1" outlineLevel="1" x14ac:dyDescent="0.25">
      <c r="A352" s="60">
        <f t="shared" si="66"/>
        <v>0</v>
      </c>
      <c r="B352" s="15">
        <f t="shared" si="71"/>
        <v>0</v>
      </c>
      <c r="C352" s="34"/>
      <c r="D352" s="10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76" t="str">
        <f t="shared" si="67"/>
        <v/>
      </c>
      <c r="R352" s="76" t="str">
        <f t="shared" si="68"/>
        <v/>
      </c>
      <c r="S352" s="34"/>
      <c r="T352" s="10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76" t="str">
        <f t="shared" si="69"/>
        <v/>
      </c>
      <c r="AH352" s="76" t="str">
        <f t="shared" si="70"/>
        <v/>
      </c>
    </row>
    <row r="353" spans="1:34" ht="15" hidden="1" customHeight="1" outlineLevel="1" x14ac:dyDescent="0.25">
      <c r="A353" s="60">
        <f t="shared" si="66"/>
        <v>0</v>
      </c>
      <c r="B353" s="15">
        <f t="shared" si="71"/>
        <v>0</v>
      </c>
      <c r="C353" s="34"/>
      <c r="D353" s="10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76" t="str">
        <f t="shared" si="67"/>
        <v/>
      </c>
      <c r="R353" s="76" t="str">
        <f t="shared" si="68"/>
        <v/>
      </c>
      <c r="S353" s="34"/>
      <c r="T353" s="10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76" t="str">
        <f t="shared" si="69"/>
        <v/>
      </c>
      <c r="AH353" s="76" t="str">
        <f t="shared" si="70"/>
        <v/>
      </c>
    </row>
    <row r="354" spans="1:34" ht="15" hidden="1" customHeight="1" outlineLevel="1" x14ac:dyDescent="0.25">
      <c r="A354" s="60">
        <f t="shared" si="66"/>
        <v>0</v>
      </c>
      <c r="B354" s="15">
        <f t="shared" si="71"/>
        <v>0</v>
      </c>
      <c r="C354" s="34"/>
      <c r="D354" s="10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76" t="str">
        <f t="shared" si="67"/>
        <v/>
      </c>
      <c r="R354" s="76" t="str">
        <f t="shared" si="68"/>
        <v/>
      </c>
      <c r="S354" s="34"/>
      <c r="T354" s="10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76" t="str">
        <f t="shared" si="69"/>
        <v/>
      </c>
      <c r="AH354" s="76" t="str">
        <f t="shared" si="70"/>
        <v/>
      </c>
    </row>
    <row r="355" spans="1:34" ht="15" hidden="1" customHeight="1" outlineLevel="1" x14ac:dyDescent="0.25">
      <c r="A355" s="60">
        <f t="shared" si="66"/>
        <v>0</v>
      </c>
      <c r="B355" s="15">
        <f t="shared" si="71"/>
        <v>0</v>
      </c>
      <c r="C355" s="34"/>
      <c r="D355" s="10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76" t="str">
        <f t="shared" si="67"/>
        <v/>
      </c>
      <c r="R355" s="76" t="str">
        <f t="shared" si="68"/>
        <v/>
      </c>
      <c r="S355" s="34"/>
      <c r="T355" s="10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76" t="str">
        <f t="shared" si="69"/>
        <v/>
      </c>
      <c r="AH355" s="76" t="str">
        <f t="shared" si="70"/>
        <v/>
      </c>
    </row>
    <row r="356" spans="1:34" ht="15" hidden="1" customHeight="1" outlineLevel="1" x14ac:dyDescent="0.25">
      <c r="A356" s="60">
        <f t="shared" si="66"/>
        <v>0</v>
      </c>
      <c r="B356" s="15">
        <f t="shared" si="71"/>
        <v>0</v>
      </c>
      <c r="C356" s="34"/>
      <c r="D356" s="10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76" t="str">
        <f>IF(C356=0,"",IF(E356&gt;=$E$6,"+","-"))</f>
        <v/>
      </c>
      <c r="R356" s="76" t="str">
        <f t="shared" si="68"/>
        <v/>
      </c>
      <c r="S356" s="34"/>
      <c r="T356" s="10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76" t="str">
        <f t="shared" si="69"/>
        <v/>
      </c>
      <c r="AH356" s="76" t="str">
        <f t="shared" si="70"/>
        <v/>
      </c>
    </row>
    <row r="357" spans="1:34" ht="15" hidden="1" customHeight="1" x14ac:dyDescent="0.25">
      <c r="A357" s="60">
        <f t="shared" si="66"/>
        <v>0</v>
      </c>
      <c r="B357" s="124"/>
      <c r="C357" s="8" t="s">
        <v>4</v>
      </c>
      <c r="D357" s="22"/>
      <c r="E357" s="62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4"/>
      <c r="Q357" s="27">
        <f>COUNTIF(Q359:Q383,"-")</f>
        <v>0</v>
      </c>
      <c r="R357" s="27">
        <f>COUNTIF(R359:R383,"-")</f>
        <v>0</v>
      </c>
      <c r="S357" s="8" t="s">
        <v>4</v>
      </c>
      <c r="T357" s="25"/>
      <c r="U357" s="62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6"/>
      <c r="AG357" s="27">
        <f>COUNTIF(AG359:AG383,"-")</f>
        <v>0</v>
      </c>
      <c r="AH357" s="27">
        <f>COUNTIF(AH359:AH383,"-")</f>
        <v>0</v>
      </c>
    </row>
    <row r="358" spans="1:34" ht="15" hidden="1" customHeight="1" x14ac:dyDescent="0.25">
      <c r="A358" s="60">
        <f t="shared" si="66"/>
        <v>0</v>
      </c>
      <c r="B358" s="125"/>
      <c r="C358" s="8" t="s">
        <v>5</v>
      </c>
      <c r="D358" s="22"/>
      <c r="E358" s="62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4"/>
      <c r="Q358" s="27">
        <f>COUNTIF(Q359:Q383,"-")+COUNTIF(Q359:Q383,"+")</f>
        <v>0</v>
      </c>
      <c r="R358" s="27">
        <f>COUNTIF(R359:R383,"-")+COUNTIF(R359:R383,"+")</f>
        <v>0</v>
      </c>
      <c r="S358" s="8" t="s">
        <v>5</v>
      </c>
      <c r="T358" s="25"/>
      <c r="U358" s="62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6"/>
      <c r="AG358" s="27">
        <f>COUNTIF(AG359:AG383,"-")+COUNTIF(AG359:AG383,"+")</f>
        <v>0</v>
      </c>
      <c r="AH358" s="27">
        <f>COUNTIF(AH359:AH383,"-")+COUNTIF(AH359:AH383,"+")</f>
        <v>0</v>
      </c>
    </row>
    <row r="359" spans="1:34" ht="15" hidden="1" customHeight="1" outlineLevel="1" x14ac:dyDescent="0.25">
      <c r="A359" s="60">
        <f t="shared" si="66"/>
        <v>0</v>
      </c>
      <c r="B359" s="15">
        <f>B357</f>
        <v>0</v>
      </c>
      <c r="C359" s="31"/>
      <c r="D359" s="10"/>
      <c r="E359" s="32"/>
      <c r="F359" s="32"/>
      <c r="G359" s="32"/>
      <c r="H359" s="32"/>
      <c r="I359" s="32"/>
      <c r="J359" s="32"/>
      <c r="K359" s="32"/>
      <c r="L359" s="32"/>
      <c r="M359" s="32"/>
      <c r="N359" s="33"/>
      <c r="O359" s="32"/>
      <c r="P359" s="32"/>
      <c r="Q359" s="76" t="str">
        <f>IF(E359=0,"",IF(E359&gt;=$E$6,"+","-"))</f>
        <v/>
      </c>
      <c r="R359" s="76" t="str">
        <f>IF(C359&gt;0,IF(AND(F359&lt;=$F$6,G359&lt;=$G$6,H359&lt;=$H$6,I359&lt;=$I$6,J359&lt;=$J$6,K359&lt;=$K$6,L359&lt;=$L$6,M359&lt;=$M$6,N359&lt;=$N$6,O359&lt;=$O$6,P359&lt;=$P$6),"+","-"),"")</f>
        <v/>
      </c>
      <c r="S359" s="31"/>
      <c r="T359" s="10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76" t="str">
        <f>IF(U359=0,"",IF(U359&gt;=$U$6,"+","-"))</f>
        <v/>
      </c>
      <c r="AH359" s="76" t="str">
        <f>IF(S359&gt;0,IF(AND(V359&lt;=$V$6,W359&lt;=$W$6,X359&lt;=$X$6,Y359&lt;=$Y$6,Z359&lt;=$Z$6,AA359&lt;=$AA$6,AB359&lt;=$AB$6,AC359&lt;=$AC$6,AD359&lt;=$AD$6,AE359&lt;=$AE$6,AF359&lt;=$AF$6),"+","-"),"")</f>
        <v/>
      </c>
    </row>
    <row r="360" spans="1:34" ht="15" hidden="1" customHeight="1" outlineLevel="1" x14ac:dyDescent="0.25">
      <c r="A360" s="60">
        <f t="shared" si="66"/>
        <v>0</v>
      </c>
      <c r="B360" s="15">
        <f>B359</f>
        <v>0</v>
      </c>
      <c r="C360" s="31"/>
      <c r="D360" s="10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76" t="str">
        <f t="shared" ref="Q360:Q382" si="72">IF(E360=0,"",IF(E360&gt;=$E$6,"+","-"))</f>
        <v/>
      </c>
      <c r="R360" s="76" t="str">
        <f t="shared" ref="R360:R383" si="73">IF(C360&gt;0,IF(AND(F360&lt;=$F$6,G360&lt;=$G$6,H360&lt;=$H$6,I360&lt;=$I$6,J360&lt;=$J$6,K360&lt;=$K$6,L360&lt;=$L$6,M360&lt;=$M$6,N360&lt;=$N$6,O360&lt;=$O$6,P360&lt;=$P$6),"+","-"),"")</f>
        <v/>
      </c>
      <c r="S360" s="31"/>
      <c r="T360" s="10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76" t="str">
        <f t="shared" ref="AG360:AG383" si="74">IF(U360=0,"",IF(U360&gt;=$U$6,"+","-"))</f>
        <v/>
      </c>
      <c r="AH360" s="76" t="str">
        <f t="shared" ref="AH360:AH383" si="75">IF(S360&gt;0,IF(AND(V360&lt;=$V$6,W360&lt;=$W$6,X360&lt;=$X$6,Y360&lt;=$Y$6,Z360&lt;=$Z$6,AA360&lt;=$AA$6,AB360&lt;=$AB$6,AC360&lt;=$AC$6,AD360&lt;=$AD$6,AE360&lt;=$AE$6,AF360&lt;=$AF$6),"+","-"),"")</f>
        <v/>
      </c>
    </row>
    <row r="361" spans="1:34" ht="15" hidden="1" customHeight="1" outlineLevel="1" x14ac:dyDescent="0.25">
      <c r="A361" s="60">
        <f t="shared" si="66"/>
        <v>0</v>
      </c>
      <c r="B361" s="15">
        <f t="shared" ref="B361:B383" si="76">B360</f>
        <v>0</v>
      </c>
      <c r="C361" s="31"/>
      <c r="D361" s="10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76" t="str">
        <f t="shared" si="72"/>
        <v/>
      </c>
      <c r="R361" s="76" t="str">
        <f t="shared" si="73"/>
        <v/>
      </c>
      <c r="S361" s="31"/>
      <c r="T361" s="10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76" t="str">
        <f t="shared" si="74"/>
        <v/>
      </c>
      <c r="AH361" s="76" t="str">
        <f t="shared" si="75"/>
        <v/>
      </c>
    </row>
    <row r="362" spans="1:34" ht="15" hidden="1" customHeight="1" outlineLevel="1" x14ac:dyDescent="0.25">
      <c r="A362" s="60">
        <f t="shared" si="66"/>
        <v>0</v>
      </c>
      <c r="B362" s="15">
        <f t="shared" si="76"/>
        <v>0</v>
      </c>
      <c r="C362" s="31"/>
      <c r="D362" s="10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76" t="str">
        <f t="shared" si="72"/>
        <v/>
      </c>
      <c r="R362" s="76" t="str">
        <f t="shared" si="73"/>
        <v/>
      </c>
      <c r="S362" s="31"/>
      <c r="T362" s="10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76" t="str">
        <f t="shared" si="74"/>
        <v/>
      </c>
      <c r="AH362" s="76" t="str">
        <f t="shared" si="75"/>
        <v/>
      </c>
    </row>
    <row r="363" spans="1:34" ht="15" hidden="1" customHeight="1" outlineLevel="1" x14ac:dyDescent="0.25">
      <c r="A363" s="60">
        <f t="shared" si="66"/>
        <v>0</v>
      </c>
      <c r="B363" s="15">
        <f t="shared" si="76"/>
        <v>0</v>
      </c>
      <c r="C363" s="31"/>
      <c r="D363" s="10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76" t="str">
        <f t="shared" si="72"/>
        <v/>
      </c>
      <c r="R363" s="76" t="str">
        <f t="shared" si="73"/>
        <v/>
      </c>
      <c r="S363" s="31"/>
      <c r="T363" s="10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76" t="str">
        <f t="shared" si="74"/>
        <v/>
      </c>
      <c r="AH363" s="76" t="str">
        <f t="shared" si="75"/>
        <v/>
      </c>
    </row>
    <row r="364" spans="1:34" ht="15" hidden="1" customHeight="1" outlineLevel="1" x14ac:dyDescent="0.25">
      <c r="A364" s="60">
        <f t="shared" si="66"/>
        <v>0</v>
      </c>
      <c r="B364" s="15">
        <f t="shared" si="76"/>
        <v>0</v>
      </c>
      <c r="C364" s="31"/>
      <c r="D364" s="10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76" t="str">
        <f t="shared" si="72"/>
        <v/>
      </c>
      <c r="R364" s="76" t="str">
        <f t="shared" si="73"/>
        <v/>
      </c>
      <c r="S364" s="31"/>
      <c r="T364" s="10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76" t="str">
        <f t="shared" si="74"/>
        <v/>
      </c>
      <c r="AH364" s="76" t="str">
        <f t="shared" si="75"/>
        <v/>
      </c>
    </row>
    <row r="365" spans="1:34" ht="15" hidden="1" customHeight="1" outlineLevel="1" x14ac:dyDescent="0.25">
      <c r="A365" s="60">
        <f t="shared" si="66"/>
        <v>0</v>
      </c>
      <c r="B365" s="15">
        <f t="shared" si="76"/>
        <v>0</v>
      </c>
      <c r="C365" s="31"/>
      <c r="D365" s="10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76" t="str">
        <f t="shared" si="72"/>
        <v/>
      </c>
      <c r="R365" s="76" t="str">
        <f t="shared" si="73"/>
        <v/>
      </c>
      <c r="S365" s="31"/>
      <c r="T365" s="10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76" t="str">
        <f t="shared" si="74"/>
        <v/>
      </c>
      <c r="AH365" s="76" t="str">
        <f t="shared" si="75"/>
        <v/>
      </c>
    </row>
    <row r="366" spans="1:34" ht="15" hidden="1" customHeight="1" outlineLevel="1" x14ac:dyDescent="0.25">
      <c r="A366" s="60">
        <f t="shared" si="66"/>
        <v>0</v>
      </c>
      <c r="B366" s="15">
        <f t="shared" si="76"/>
        <v>0</v>
      </c>
      <c r="C366" s="34"/>
      <c r="D366" s="10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76" t="str">
        <f t="shared" si="72"/>
        <v/>
      </c>
      <c r="R366" s="76" t="str">
        <f t="shared" si="73"/>
        <v/>
      </c>
      <c r="S366" s="34"/>
      <c r="T366" s="10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76" t="str">
        <f t="shared" si="74"/>
        <v/>
      </c>
      <c r="AH366" s="76" t="str">
        <f t="shared" si="75"/>
        <v/>
      </c>
    </row>
    <row r="367" spans="1:34" ht="15" hidden="1" customHeight="1" outlineLevel="1" x14ac:dyDescent="0.25">
      <c r="A367" s="60">
        <f t="shared" si="66"/>
        <v>0</v>
      </c>
      <c r="B367" s="15">
        <f t="shared" si="76"/>
        <v>0</v>
      </c>
      <c r="C367" s="34"/>
      <c r="D367" s="10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76" t="str">
        <f t="shared" si="72"/>
        <v/>
      </c>
      <c r="R367" s="76" t="str">
        <f t="shared" si="73"/>
        <v/>
      </c>
      <c r="S367" s="34"/>
      <c r="T367" s="10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76" t="str">
        <f t="shared" si="74"/>
        <v/>
      </c>
      <c r="AH367" s="76" t="str">
        <f t="shared" si="75"/>
        <v/>
      </c>
    </row>
    <row r="368" spans="1:34" ht="15" hidden="1" customHeight="1" outlineLevel="1" x14ac:dyDescent="0.25">
      <c r="A368" s="60">
        <f t="shared" si="66"/>
        <v>0</v>
      </c>
      <c r="B368" s="15">
        <f t="shared" si="76"/>
        <v>0</v>
      </c>
      <c r="C368" s="34"/>
      <c r="D368" s="10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76" t="str">
        <f t="shared" si="72"/>
        <v/>
      </c>
      <c r="R368" s="76" t="str">
        <f t="shared" si="73"/>
        <v/>
      </c>
      <c r="S368" s="34"/>
      <c r="T368" s="10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76" t="str">
        <f t="shared" si="74"/>
        <v/>
      </c>
      <c r="AH368" s="76" t="str">
        <f t="shared" si="75"/>
        <v/>
      </c>
    </row>
    <row r="369" spans="1:34" ht="15" hidden="1" customHeight="1" outlineLevel="1" x14ac:dyDescent="0.25">
      <c r="A369" s="60">
        <f t="shared" si="66"/>
        <v>0</v>
      </c>
      <c r="B369" s="15">
        <f t="shared" si="76"/>
        <v>0</v>
      </c>
      <c r="C369" s="34"/>
      <c r="D369" s="10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76" t="str">
        <f t="shared" si="72"/>
        <v/>
      </c>
      <c r="R369" s="76" t="str">
        <f t="shared" si="73"/>
        <v/>
      </c>
      <c r="S369" s="34"/>
      <c r="T369" s="10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76" t="str">
        <f t="shared" si="74"/>
        <v/>
      </c>
      <c r="AH369" s="76" t="str">
        <f t="shared" si="75"/>
        <v/>
      </c>
    </row>
    <row r="370" spans="1:34" ht="15" hidden="1" customHeight="1" outlineLevel="1" x14ac:dyDescent="0.25">
      <c r="A370" s="60">
        <f t="shared" si="66"/>
        <v>0</v>
      </c>
      <c r="B370" s="15">
        <f t="shared" si="76"/>
        <v>0</v>
      </c>
      <c r="C370" s="34"/>
      <c r="D370" s="10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76" t="str">
        <f t="shared" si="72"/>
        <v/>
      </c>
      <c r="R370" s="76" t="str">
        <f t="shared" si="73"/>
        <v/>
      </c>
      <c r="S370" s="34"/>
      <c r="T370" s="10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76" t="str">
        <f t="shared" si="74"/>
        <v/>
      </c>
      <c r="AH370" s="76" t="str">
        <f t="shared" si="75"/>
        <v/>
      </c>
    </row>
    <row r="371" spans="1:34" ht="15" hidden="1" customHeight="1" outlineLevel="1" x14ac:dyDescent="0.25">
      <c r="A371" s="60">
        <f t="shared" si="66"/>
        <v>0</v>
      </c>
      <c r="B371" s="15">
        <f t="shared" si="76"/>
        <v>0</v>
      </c>
      <c r="C371" s="34"/>
      <c r="D371" s="10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76" t="str">
        <f t="shared" si="72"/>
        <v/>
      </c>
      <c r="R371" s="76" t="str">
        <f t="shared" si="73"/>
        <v/>
      </c>
      <c r="S371" s="34"/>
      <c r="T371" s="10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76" t="str">
        <f t="shared" si="74"/>
        <v/>
      </c>
      <c r="AH371" s="76" t="str">
        <f t="shared" si="75"/>
        <v/>
      </c>
    </row>
    <row r="372" spans="1:34" ht="15" hidden="1" customHeight="1" outlineLevel="1" x14ac:dyDescent="0.25">
      <c r="A372" s="60">
        <f t="shared" si="66"/>
        <v>0</v>
      </c>
      <c r="B372" s="15">
        <f t="shared" si="76"/>
        <v>0</v>
      </c>
      <c r="C372" s="34"/>
      <c r="D372" s="10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76" t="str">
        <f t="shared" si="72"/>
        <v/>
      </c>
      <c r="R372" s="76" t="str">
        <f t="shared" si="73"/>
        <v/>
      </c>
      <c r="S372" s="34"/>
      <c r="T372" s="10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76" t="str">
        <f t="shared" si="74"/>
        <v/>
      </c>
      <c r="AH372" s="76" t="str">
        <f t="shared" si="75"/>
        <v/>
      </c>
    </row>
    <row r="373" spans="1:34" ht="15" hidden="1" customHeight="1" outlineLevel="1" x14ac:dyDescent="0.25">
      <c r="A373" s="60">
        <f t="shared" si="66"/>
        <v>0</v>
      </c>
      <c r="B373" s="15">
        <f t="shared" si="76"/>
        <v>0</v>
      </c>
      <c r="C373" s="34"/>
      <c r="D373" s="10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76" t="str">
        <f t="shared" si="72"/>
        <v/>
      </c>
      <c r="R373" s="76" t="str">
        <f t="shared" si="73"/>
        <v/>
      </c>
      <c r="S373" s="34"/>
      <c r="T373" s="10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76" t="str">
        <f t="shared" si="74"/>
        <v/>
      </c>
      <c r="AH373" s="76" t="str">
        <f t="shared" si="75"/>
        <v/>
      </c>
    </row>
    <row r="374" spans="1:34" ht="15" hidden="1" customHeight="1" outlineLevel="1" x14ac:dyDescent="0.25">
      <c r="A374" s="60">
        <f t="shared" si="66"/>
        <v>0</v>
      </c>
      <c r="B374" s="15">
        <f t="shared" si="76"/>
        <v>0</v>
      </c>
      <c r="C374" s="34"/>
      <c r="D374" s="10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76" t="str">
        <f t="shared" si="72"/>
        <v/>
      </c>
      <c r="R374" s="76" t="str">
        <f t="shared" si="73"/>
        <v/>
      </c>
      <c r="S374" s="34"/>
      <c r="T374" s="10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76" t="str">
        <f t="shared" si="74"/>
        <v/>
      </c>
      <c r="AH374" s="76" t="str">
        <f t="shared" si="75"/>
        <v/>
      </c>
    </row>
    <row r="375" spans="1:34" ht="15" hidden="1" customHeight="1" outlineLevel="1" x14ac:dyDescent="0.25">
      <c r="A375" s="60">
        <f t="shared" si="66"/>
        <v>0</v>
      </c>
      <c r="B375" s="15">
        <f t="shared" si="76"/>
        <v>0</v>
      </c>
      <c r="C375" s="34"/>
      <c r="D375" s="10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76" t="str">
        <f t="shared" si="72"/>
        <v/>
      </c>
      <c r="R375" s="76" t="str">
        <f t="shared" si="73"/>
        <v/>
      </c>
      <c r="S375" s="34"/>
      <c r="T375" s="10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76" t="str">
        <f t="shared" si="74"/>
        <v/>
      </c>
      <c r="AH375" s="76" t="str">
        <f t="shared" si="75"/>
        <v/>
      </c>
    </row>
    <row r="376" spans="1:34" ht="15" hidden="1" customHeight="1" outlineLevel="1" x14ac:dyDescent="0.25">
      <c r="A376" s="60">
        <f t="shared" si="66"/>
        <v>0</v>
      </c>
      <c r="B376" s="15">
        <f t="shared" si="76"/>
        <v>0</v>
      </c>
      <c r="C376" s="34"/>
      <c r="D376" s="10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76" t="str">
        <f t="shared" si="72"/>
        <v/>
      </c>
      <c r="R376" s="76" t="str">
        <f t="shared" si="73"/>
        <v/>
      </c>
      <c r="S376" s="34"/>
      <c r="T376" s="10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76" t="str">
        <f t="shared" si="74"/>
        <v/>
      </c>
      <c r="AH376" s="76" t="str">
        <f t="shared" si="75"/>
        <v/>
      </c>
    </row>
    <row r="377" spans="1:34" ht="15" hidden="1" customHeight="1" outlineLevel="1" x14ac:dyDescent="0.25">
      <c r="A377" s="60">
        <f t="shared" si="66"/>
        <v>0</v>
      </c>
      <c r="B377" s="15">
        <f t="shared" si="76"/>
        <v>0</v>
      </c>
      <c r="C377" s="34"/>
      <c r="D377" s="10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76" t="str">
        <f t="shared" si="72"/>
        <v/>
      </c>
      <c r="R377" s="76" t="str">
        <f t="shared" si="73"/>
        <v/>
      </c>
      <c r="S377" s="34"/>
      <c r="T377" s="10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76" t="str">
        <f t="shared" si="74"/>
        <v/>
      </c>
      <c r="AH377" s="76" t="str">
        <f t="shared" si="75"/>
        <v/>
      </c>
    </row>
    <row r="378" spans="1:34" ht="15" hidden="1" customHeight="1" outlineLevel="1" x14ac:dyDescent="0.25">
      <c r="A378" s="60">
        <f t="shared" si="66"/>
        <v>0</v>
      </c>
      <c r="B378" s="15">
        <f t="shared" si="76"/>
        <v>0</v>
      </c>
      <c r="C378" s="34"/>
      <c r="D378" s="10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76" t="str">
        <f t="shared" si="72"/>
        <v/>
      </c>
      <c r="R378" s="76" t="str">
        <f t="shared" si="73"/>
        <v/>
      </c>
      <c r="S378" s="34"/>
      <c r="T378" s="10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76" t="str">
        <f t="shared" si="74"/>
        <v/>
      </c>
      <c r="AH378" s="76" t="str">
        <f t="shared" si="75"/>
        <v/>
      </c>
    </row>
    <row r="379" spans="1:34" ht="15" hidden="1" customHeight="1" outlineLevel="1" x14ac:dyDescent="0.25">
      <c r="A379" s="60">
        <f t="shared" si="66"/>
        <v>0</v>
      </c>
      <c r="B379" s="15">
        <f t="shared" si="76"/>
        <v>0</v>
      </c>
      <c r="C379" s="34"/>
      <c r="D379" s="10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76" t="str">
        <f t="shared" si="72"/>
        <v/>
      </c>
      <c r="R379" s="76" t="str">
        <f t="shared" si="73"/>
        <v/>
      </c>
      <c r="S379" s="34"/>
      <c r="T379" s="10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76" t="str">
        <f t="shared" si="74"/>
        <v/>
      </c>
      <c r="AH379" s="76" t="str">
        <f t="shared" si="75"/>
        <v/>
      </c>
    </row>
    <row r="380" spans="1:34" ht="15" hidden="1" customHeight="1" outlineLevel="1" x14ac:dyDescent="0.25">
      <c r="A380" s="60">
        <f t="shared" si="66"/>
        <v>0</v>
      </c>
      <c r="B380" s="15">
        <f t="shared" si="76"/>
        <v>0</v>
      </c>
      <c r="C380" s="34"/>
      <c r="D380" s="10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76" t="str">
        <f t="shared" si="72"/>
        <v/>
      </c>
      <c r="R380" s="76" t="str">
        <f t="shared" si="73"/>
        <v/>
      </c>
      <c r="S380" s="34"/>
      <c r="T380" s="10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76" t="str">
        <f t="shared" si="74"/>
        <v/>
      </c>
      <c r="AH380" s="76" t="str">
        <f t="shared" si="75"/>
        <v/>
      </c>
    </row>
    <row r="381" spans="1:34" ht="15" hidden="1" customHeight="1" outlineLevel="1" x14ac:dyDescent="0.25">
      <c r="A381" s="60">
        <f t="shared" si="66"/>
        <v>0</v>
      </c>
      <c r="B381" s="15">
        <f t="shared" si="76"/>
        <v>0</v>
      </c>
      <c r="C381" s="34"/>
      <c r="D381" s="10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76" t="str">
        <f t="shared" si="72"/>
        <v/>
      </c>
      <c r="R381" s="76" t="str">
        <f t="shared" si="73"/>
        <v/>
      </c>
      <c r="S381" s="34"/>
      <c r="T381" s="10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76" t="str">
        <f t="shared" si="74"/>
        <v/>
      </c>
      <c r="AH381" s="76" t="str">
        <f t="shared" si="75"/>
        <v/>
      </c>
    </row>
    <row r="382" spans="1:34" ht="15" hidden="1" customHeight="1" outlineLevel="1" x14ac:dyDescent="0.25">
      <c r="A382" s="60">
        <f t="shared" si="66"/>
        <v>0</v>
      </c>
      <c r="B382" s="15">
        <f t="shared" si="76"/>
        <v>0</v>
      </c>
      <c r="C382" s="34"/>
      <c r="D382" s="10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76" t="str">
        <f t="shared" si="72"/>
        <v/>
      </c>
      <c r="R382" s="76" t="str">
        <f t="shared" si="73"/>
        <v/>
      </c>
      <c r="S382" s="34"/>
      <c r="T382" s="10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76" t="str">
        <f t="shared" si="74"/>
        <v/>
      </c>
      <c r="AH382" s="76" t="str">
        <f t="shared" si="75"/>
        <v/>
      </c>
    </row>
    <row r="383" spans="1:34" ht="15" hidden="1" customHeight="1" outlineLevel="1" x14ac:dyDescent="0.25">
      <c r="A383" s="60">
        <f t="shared" si="66"/>
        <v>0</v>
      </c>
      <c r="B383" s="15">
        <f t="shared" si="76"/>
        <v>0</v>
      </c>
      <c r="C383" s="34"/>
      <c r="D383" s="10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76" t="str">
        <f>IF(C383=0,"",IF(E383&gt;=$E$6,"+","-"))</f>
        <v/>
      </c>
      <c r="R383" s="76" t="str">
        <f t="shared" si="73"/>
        <v/>
      </c>
      <c r="S383" s="34"/>
      <c r="T383" s="10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76" t="str">
        <f t="shared" si="74"/>
        <v/>
      </c>
      <c r="AH383" s="76" t="str">
        <f t="shared" si="75"/>
        <v/>
      </c>
    </row>
    <row r="384" spans="1:34" ht="15" hidden="1" customHeight="1" x14ac:dyDescent="0.25">
      <c r="A384" s="60">
        <f t="shared" si="66"/>
        <v>0</v>
      </c>
      <c r="B384" s="124"/>
      <c r="C384" s="8" t="s">
        <v>4</v>
      </c>
      <c r="D384" s="22"/>
      <c r="E384" s="62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4"/>
      <c r="Q384" s="27">
        <f>COUNTIF(Q386:Q410,"-")</f>
        <v>0</v>
      </c>
      <c r="R384" s="27">
        <f>COUNTIF(R386:R410,"-")</f>
        <v>0</v>
      </c>
      <c r="S384" s="8" t="s">
        <v>4</v>
      </c>
      <c r="T384" s="25"/>
      <c r="U384" s="62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6"/>
      <c r="AG384" s="27">
        <f>COUNTIF(AG386:AG410,"-")</f>
        <v>0</v>
      </c>
      <c r="AH384" s="27">
        <f>COUNTIF(AH386:AH410,"-")</f>
        <v>0</v>
      </c>
    </row>
    <row r="385" spans="1:34" ht="15" hidden="1" customHeight="1" x14ac:dyDescent="0.25">
      <c r="A385" s="60">
        <f t="shared" si="66"/>
        <v>0</v>
      </c>
      <c r="B385" s="125"/>
      <c r="C385" s="8" t="s">
        <v>5</v>
      </c>
      <c r="D385" s="22"/>
      <c r="E385" s="62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4"/>
      <c r="Q385" s="27">
        <f>COUNTIF(Q386:Q410,"-")+COUNTIF(Q386:Q410,"+")</f>
        <v>0</v>
      </c>
      <c r="R385" s="27">
        <f>COUNTIF(R386:R410,"-")+COUNTIF(R386:R410,"+")</f>
        <v>0</v>
      </c>
      <c r="S385" s="8" t="s">
        <v>5</v>
      </c>
      <c r="T385" s="25"/>
      <c r="U385" s="62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6"/>
      <c r="AG385" s="27">
        <f>COUNTIF(AG386:AG410,"-")+COUNTIF(AG386:AG410,"+")</f>
        <v>0</v>
      </c>
      <c r="AH385" s="27">
        <f>COUNTIF(AH386:AH410,"-")+COUNTIF(AH386:AH410,"+")</f>
        <v>0</v>
      </c>
    </row>
    <row r="386" spans="1:34" ht="15" hidden="1" customHeight="1" outlineLevel="1" x14ac:dyDescent="0.25">
      <c r="A386" s="60">
        <f t="shared" si="66"/>
        <v>0</v>
      </c>
      <c r="B386" s="15">
        <f>B384</f>
        <v>0</v>
      </c>
      <c r="C386" s="31"/>
      <c r="D386" s="10"/>
      <c r="E386" s="32"/>
      <c r="F386" s="32"/>
      <c r="G386" s="32"/>
      <c r="H386" s="32"/>
      <c r="I386" s="32"/>
      <c r="J386" s="32"/>
      <c r="K386" s="32"/>
      <c r="L386" s="32"/>
      <c r="M386" s="32"/>
      <c r="N386" s="33"/>
      <c r="O386" s="32"/>
      <c r="P386" s="32"/>
      <c r="Q386" s="76" t="str">
        <f>IF(E386=0,"",IF(E386&gt;=$E$6,"+","-"))</f>
        <v/>
      </c>
      <c r="R386" s="76" t="str">
        <f>IF(C386&gt;0,IF(AND(F386&lt;=$F$6,G386&lt;=$G$6,H386&lt;=$H$6,I386&lt;=$I$6,J386&lt;=$J$6,K386&lt;=$K$6,L386&lt;=$L$6,M386&lt;=$M$6,N386&lt;=$N$6,O386&lt;=$O$6,P386&lt;=$P$6),"+","-"),"")</f>
        <v/>
      </c>
      <c r="S386" s="31"/>
      <c r="T386" s="10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76" t="str">
        <f>IF(U386=0,"",IF(U386&gt;=$U$6,"+","-"))</f>
        <v/>
      </c>
      <c r="AH386" s="76" t="str">
        <f>IF(S386&gt;0,IF(AND(V386&lt;=$V$6,W386&lt;=$W$6,X386&lt;=$X$6,Y386&lt;=$Y$6,Z386&lt;=$Z$6,AA386&lt;=$AA$6,AB386&lt;=$AB$6,AC386&lt;=$AC$6,AD386&lt;=$AD$6,AE386&lt;=$AE$6,AF386&lt;=$AF$6),"+","-"),"")</f>
        <v/>
      </c>
    </row>
    <row r="387" spans="1:34" ht="15" hidden="1" customHeight="1" outlineLevel="1" x14ac:dyDescent="0.25">
      <c r="A387" s="60">
        <f t="shared" si="66"/>
        <v>0</v>
      </c>
      <c r="B387" s="15">
        <f>B386</f>
        <v>0</v>
      </c>
      <c r="C387" s="31"/>
      <c r="D387" s="10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76" t="str">
        <f t="shared" ref="Q387:Q409" si="77">IF(E387=0,"",IF(E387&gt;=$E$6,"+","-"))</f>
        <v/>
      </c>
      <c r="R387" s="76" t="str">
        <f t="shared" ref="R387:R410" si="78">IF(C387&gt;0,IF(AND(F387&lt;=$F$6,G387&lt;=$G$6,H387&lt;=$H$6,I387&lt;=$I$6,J387&lt;=$J$6,K387&lt;=$K$6,L387&lt;=$L$6,M387&lt;=$M$6,N387&lt;=$N$6,O387&lt;=$O$6,P387&lt;=$P$6),"+","-"),"")</f>
        <v/>
      </c>
      <c r="S387" s="31"/>
      <c r="T387" s="10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76" t="str">
        <f t="shared" ref="AG387:AG410" si="79">IF(U387=0,"",IF(U387&gt;=$U$6,"+","-"))</f>
        <v/>
      </c>
      <c r="AH387" s="76" t="str">
        <f t="shared" ref="AH387:AH410" si="80">IF(S387&gt;0,IF(AND(V387&lt;=$V$6,W387&lt;=$W$6,X387&lt;=$X$6,Y387&lt;=$Y$6,Z387&lt;=$Z$6,AA387&lt;=$AA$6,AB387&lt;=$AB$6,AC387&lt;=$AC$6,AD387&lt;=$AD$6,AE387&lt;=$AE$6,AF387&lt;=$AF$6),"+","-"),"")</f>
        <v/>
      </c>
    </row>
    <row r="388" spans="1:34" ht="15" hidden="1" customHeight="1" outlineLevel="1" x14ac:dyDescent="0.25">
      <c r="A388" s="60">
        <f t="shared" si="66"/>
        <v>0</v>
      </c>
      <c r="B388" s="15">
        <f t="shared" ref="B388:B410" si="81">B387</f>
        <v>0</v>
      </c>
      <c r="C388" s="31"/>
      <c r="D388" s="10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76" t="str">
        <f t="shared" si="77"/>
        <v/>
      </c>
      <c r="R388" s="76" t="str">
        <f t="shared" si="78"/>
        <v/>
      </c>
      <c r="S388" s="31"/>
      <c r="T388" s="10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76" t="str">
        <f t="shared" si="79"/>
        <v/>
      </c>
      <c r="AH388" s="76" t="str">
        <f t="shared" si="80"/>
        <v/>
      </c>
    </row>
    <row r="389" spans="1:34" ht="15" hidden="1" customHeight="1" outlineLevel="1" x14ac:dyDescent="0.25">
      <c r="A389" s="60">
        <f t="shared" si="66"/>
        <v>0</v>
      </c>
      <c r="B389" s="15">
        <f t="shared" si="81"/>
        <v>0</v>
      </c>
      <c r="C389" s="31"/>
      <c r="D389" s="10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76" t="str">
        <f t="shared" si="77"/>
        <v/>
      </c>
      <c r="R389" s="76" t="str">
        <f t="shared" si="78"/>
        <v/>
      </c>
      <c r="S389" s="31"/>
      <c r="T389" s="10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76" t="str">
        <f t="shared" si="79"/>
        <v/>
      </c>
      <c r="AH389" s="76" t="str">
        <f t="shared" si="80"/>
        <v/>
      </c>
    </row>
    <row r="390" spans="1:34" ht="15" hidden="1" customHeight="1" outlineLevel="1" x14ac:dyDescent="0.25">
      <c r="A390" s="60">
        <f t="shared" si="66"/>
        <v>0</v>
      </c>
      <c r="B390" s="15">
        <f t="shared" si="81"/>
        <v>0</v>
      </c>
      <c r="C390" s="31"/>
      <c r="D390" s="10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76" t="str">
        <f t="shared" si="77"/>
        <v/>
      </c>
      <c r="R390" s="76" t="str">
        <f t="shared" si="78"/>
        <v/>
      </c>
      <c r="S390" s="31"/>
      <c r="T390" s="10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76" t="str">
        <f t="shared" si="79"/>
        <v/>
      </c>
      <c r="AH390" s="76" t="str">
        <f t="shared" si="80"/>
        <v/>
      </c>
    </row>
    <row r="391" spans="1:34" ht="15" hidden="1" customHeight="1" outlineLevel="1" x14ac:dyDescent="0.25">
      <c r="A391" s="60">
        <f t="shared" ref="A391:A454" si="82">IF((SUM(D391:R391)+SUM(S391:AH391))=0,0,1)</f>
        <v>0</v>
      </c>
      <c r="B391" s="15">
        <f t="shared" si="81"/>
        <v>0</v>
      </c>
      <c r="C391" s="31"/>
      <c r="D391" s="10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76" t="str">
        <f t="shared" si="77"/>
        <v/>
      </c>
      <c r="R391" s="76" t="str">
        <f t="shared" si="78"/>
        <v/>
      </c>
      <c r="S391" s="31"/>
      <c r="T391" s="10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76" t="str">
        <f t="shared" si="79"/>
        <v/>
      </c>
      <c r="AH391" s="76" t="str">
        <f t="shared" si="80"/>
        <v/>
      </c>
    </row>
    <row r="392" spans="1:34" ht="15" hidden="1" customHeight="1" outlineLevel="1" x14ac:dyDescent="0.25">
      <c r="A392" s="60">
        <f t="shared" si="82"/>
        <v>0</v>
      </c>
      <c r="B392" s="15">
        <f t="shared" si="81"/>
        <v>0</v>
      </c>
      <c r="C392" s="31"/>
      <c r="D392" s="10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76" t="str">
        <f t="shared" si="77"/>
        <v/>
      </c>
      <c r="R392" s="76" t="str">
        <f t="shared" si="78"/>
        <v/>
      </c>
      <c r="S392" s="31"/>
      <c r="T392" s="10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76" t="str">
        <f t="shared" si="79"/>
        <v/>
      </c>
      <c r="AH392" s="76" t="str">
        <f t="shared" si="80"/>
        <v/>
      </c>
    </row>
    <row r="393" spans="1:34" ht="15" hidden="1" customHeight="1" outlineLevel="1" x14ac:dyDescent="0.25">
      <c r="A393" s="60">
        <f t="shared" si="82"/>
        <v>0</v>
      </c>
      <c r="B393" s="15">
        <f t="shared" si="81"/>
        <v>0</v>
      </c>
      <c r="C393" s="34"/>
      <c r="D393" s="10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76" t="str">
        <f t="shared" si="77"/>
        <v/>
      </c>
      <c r="R393" s="76" t="str">
        <f t="shared" si="78"/>
        <v/>
      </c>
      <c r="S393" s="34"/>
      <c r="T393" s="10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76" t="str">
        <f t="shared" si="79"/>
        <v/>
      </c>
      <c r="AH393" s="76" t="str">
        <f t="shared" si="80"/>
        <v/>
      </c>
    </row>
    <row r="394" spans="1:34" ht="15" hidden="1" customHeight="1" outlineLevel="1" x14ac:dyDescent="0.25">
      <c r="A394" s="60">
        <f t="shared" si="82"/>
        <v>0</v>
      </c>
      <c r="B394" s="15">
        <f t="shared" si="81"/>
        <v>0</v>
      </c>
      <c r="C394" s="34"/>
      <c r="D394" s="10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76" t="str">
        <f t="shared" si="77"/>
        <v/>
      </c>
      <c r="R394" s="76" t="str">
        <f t="shared" si="78"/>
        <v/>
      </c>
      <c r="S394" s="34"/>
      <c r="T394" s="10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76" t="str">
        <f t="shared" si="79"/>
        <v/>
      </c>
      <c r="AH394" s="76" t="str">
        <f t="shared" si="80"/>
        <v/>
      </c>
    </row>
    <row r="395" spans="1:34" ht="15" hidden="1" customHeight="1" outlineLevel="1" x14ac:dyDescent="0.25">
      <c r="A395" s="60">
        <f t="shared" si="82"/>
        <v>0</v>
      </c>
      <c r="B395" s="15">
        <f t="shared" si="81"/>
        <v>0</v>
      </c>
      <c r="C395" s="34"/>
      <c r="D395" s="10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76" t="str">
        <f t="shared" si="77"/>
        <v/>
      </c>
      <c r="R395" s="76" t="str">
        <f t="shared" si="78"/>
        <v/>
      </c>
      <c r="S395" s="34"/>
      <c r="T395" s="10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76" t="str">
        <f t="shared" si="79"/>
        <v/>
      </c>
      <c r="AH395" s="76" t="str">
        <f t="shared" si="80"/>
        <v/>
      </c>
    </row>
    <row r="396" spans="1:34" ht="15" hidden="1" customHeight="1" outlineLevel="1" x14ac:dyDescent="0.25">
      <c r="A396" s="60">
        <f t="shared" si="82"/>
        <v>0</v>
      </c>
      <c r="B396" s="15">
        <f t="shared" si="81"/>
        <v>0</v>
      </c>
      <c r="C396" s="34"/>
      <c r="D396" s="10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76" t="str">
        <f t="shared" si="77"/>
        <v/>
      </c>
      <c r="R396" s="76" t="str">
        <f t="shared" si="78"/>
        <v/>
      </c>
      <c r="S396" s="34"/>
      <c r="T396" s="10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76" t="str">
        <f t="shared" si="79"/>
        <v/>
      </c>
      <c r="AH396" s="76" t="str">
        <f t="shared" si="80"/>
        <v/>
      </c>
    </row>
    <row r="397" spans="1:34" ht="15" hidden="1" customHeight="1" outlineLevel="1" x14ac:dyDescent="0.25">
      <c r="A397" s="60">
        <f t="shared" si="82"/>
        <v>0</v>
      </c>
      <c r="B397" s="15">
        <f t="shared" si="81"/>
        <v>0</v>
      </c>
      <c r="C397" s="34"/>
      <c r="D397" s="10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76" t="str">
        <f t="shared" si="77"/>
        <v/>
      </c>
      <c r="R397" s="76" t="str">
        <f t="shared" si="78"/>
        <v/>
      </c>
      <c r="S397" s="34"/>
      <c r="T397" s="10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76" t="str">
        <f t="shared" si="79"/>
        <v/>
      </c>
      <c r="AH397" s="76" t="str">
        <f t="shared" si="80"/>
        <v/>
      </c>
    </row>
    <row r="398" spans="1:34" ht="15" hidden="1" customHeight="1" outlineLevel="1" x14ac:dyDescent="0.25">
      <c r="A398" s="60">
        <f t="shared" si="82"/>
        <v>0</v>
      </c>
      <c r="B398" s="15">
        <f t="shared" si="81"/>
        <v>0</v>
      </c>
      <c r="C398" s="34"/>
      <c r="D398" s="10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76" t="str">
        <f t="shared" si="77"/>
        <v/>
      </c>
      <c r="R398" s="76" t="str">
        <f t="shared" si="78"/>
        <v/>
      </c>
      <c r="S398" s="34"/>
      <c r="T398" s="10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76" t="str">
        <f t="shared" si="79"/>
        <v/>
      </c>
      <c r="AH398" s="76" t="str">
        <f t="shared" si="80"/>
        <v/>
      </c>
    </row>
    <row r="399" spans="1:34" ht="15" hidden="1" customHeight="1" outlineLevel="1" x14ac:dyDescent="0.25">
      <c r="A399" s="60">
        <f t="shared" si="82"/>
        <v>0</v>
      </c>
      <c r="B399" s="15">
        <f t="shared" si="81"/>
        <v>0</v>
      </c>
      <c r="C399" s="34"/>
      <c r="D399" s="10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76" t="str">
        <f t="shared" si="77"/>
        <v/>
      </c>
      <c r="R399" s="76" t="str">
        <f t="shared" si="78"/>
        <v/>
      </c>
      <c r="S399" s="34"/>
      <c r="T399" s="10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76" t="str">
        <f t="shared" si="79"/>
        <v/>
      </c>
      <c r="AH399" s="76" t="str">
        <f t="shared" si="80"/>
        <v/>
      </c>
    </row>
    <row r="400" spans="1:34" ht="15" hidden="1" customHeight="1" outlineLevel="1" x14ac:dyDescent="0.25">
      <c r="A400" s="60">
        <f t="shared" si="82"/>
        <v>0</v>
      </c>
      <c r="B400" s="15">
        <f t="shared" si="81"/>
        <v>0</v>
      </c>
      <c r="C400" s="34"/>
      <c r="D400" s="10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76" t="str">
        <f t="shared" si="77"/>
        <v/>
      </c>
      <c r="R400" s="76" t="str">
        <f t="shared" si="78"/>
        <v/>
      </c>
      <c r="S400" s="34"/>
      <c r="T400" s="10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76" t="str">
        <f t="shared" si="79"/>
        <v/>
      </c>
      <c r="AH400" s="76" t="str">
        <f t="shared" si="80"/>
        <v/>
      </c>
    </row>
    <row r="401" spans="1:34" ht="15" hidden="1" customHeight="1" outlineLevel="1" x14ac:dyDescent="0.25">
      <c r="A401" s="60">
        <f t="shared" si="82"/>
        <v>0</v>
      </c>
      <c r="B401" s="15">
        <f t="shared" si="81"/>
        <v>0</v>
      </c>
      <c r="C401" s="34"/>
      <c r="D401" s="10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76" t="str">
        <f t="shared" si="77"/>
        <v/>
      </c>
      <c r="R401" s="76" t="str">
        <f t="shared" si="78"/>
        <v/>
      </c>
      <c r="S401" s="34"/>
      <c r="T401" s="10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76" t="str">
        <f t="shared" si="79"/>
        <v/>
      </c>
      <c r="AH401" s="76" t="str">
        <f t="shared" si="80"/>
        <v/>
      </c>
    </row>
    <row r="402" spans="1:34" ht="15" hidden="1" customHeight="1" outlineLevel="1" x14ac:dyDescent="0.25">
      <c r="A402" s="60">
        <f t="shared" si="82"/>
        <v>0</v>
      </c>
      <c r="B402" s="15">
        <f t="shared" si="81"/>
        <v>0</v>
      </c>
      <c r="C402" s="34"/>
      <c r="D402" s="10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76" t="str">
        <f t="shared" si="77"/>
        <v/>
      </c>
      <c r="R402" s="76" t="str">
        <f t="shared" si="78"/>
        <v/>
      </c>
      <c r="S402" s="34"/>
      <c r="T402" s="10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76" t="str">
        <f t="shared" si="79"/>
        <v/>
      </c>
      <c r="AH402" s="76" t="str">
        <f t="shared" si="80"/>
        <v/>
      </c>
    </row>
    <row r="403" spans="1:34" ht="15" hidden="1" customHeight="1" outlineLevel="1" x14ac:dyDescent="0.25">
      <c r="A403" s="60">
        <f t="shared" si="82"/>
        <v>0</v>
      </c>
      <c r="B403" s="15">
        <f t="shared" si="81"/>
        <v>0</v>
      </c>
      <c r="C403" s="34"/>
      <c r="D403" s="10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76" t="str">
        <f t="shared" si="77"/>
        <v/>
      </c>
      <c r="R403" s="76" t="str">
        <f t="shared" si="78"/>
        <v/>
      </c>
      <c r="S403" s="34"/>
      <c r="T403" s="10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76" t="str">
        <f t="shared" si="79"/>
        <v/>
      </c>
      <c r="AH403" s="76" t="str">
        <f t="shared" si="80"/>
        <v/>
      </c>
    </row>
    <row r="404" spans="1:34" ht="15" hidden="1" customHeight="1" outlineLevel="1" x14ac:dyDescent="0.25">
      <c r="A404" s="60">
        <f t="shared" si="82"/>
        <v>0</v>
      </c>
      <c r="B404" s="15">
        <f t="shared" si="81"/>
        <v>0</v>
      </c>
      <c r="C404" s="34"/>
      <c r="D404" s="10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76" t="str">
        <f t="shared" si="77"/>
        <v/>
      </c>
      <c r="R404" s="76" t="str">
        <f t="shared" si="78"/>
        <v/>
      </c>
      <c r="S404" s="34"/>
      <c r="T404" s="10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76" t="str">
        <f t="shared" si="79"/>
        <v/>
      </c>
      <c r="AH404" s="76" t="str">
        <f t="shared" si="80"/>
        <v/>
      </c>
    </row>
    <row r="405" spans="1:34" ht="15" hidden="1" customHeight="1" outlineLevel="1" x14ac:dyDescent="0.25">
      <c r="A405" s="60">
        <f t="shared" si="82"/>
        <v>0</v>
      </c>
      <c r="B405" s="15">
        <f t="shared" si="81"/>
        <v>0</v>
      </c>
      <c r="C405" s="34"/>
      <c r="D405" s="10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76" t="str">
        <f t="shared" si="77"/>
        <v/>
      </c>
      <c r="R405" s="76" t="str">
        <f t="shared" si="78"/>
        <v/>
      </c>
      <c r="S405" s="34"/>
      <c r="T405" s="10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76" t="str">
        <f t="shared" si="79"/>
        <v/>
      </c>
      <c r="AH405" s="76" t="str">
        <f t="shared" si="80"/>
        <v/>
      </c>
    </row>
    <row r="406" spans="1:34" ht="15" hidden="1" customHeight="1" outlineLevel="1" x14ac:dyDescent="0.25">
      <c r="A406" s="60">
        <f t="shared" si="82"/>
        <v>0</v>
      </c>
      <c r="B406" s="15">
        <f t="shared" si="81"/>
        <v>0</v>
      </c>
      <c r="C406" s="34"/>
      <c r="D406" s="10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76" t="str">
        <f t="shared" si="77"/>
        <v/>
      </c>
      <c r="R406" s="76" t="str">
        <f t="shared" si="78"/>
        <v/>
      </c>
      <c r="S406" s="34"/>
      <c r="T406" s="10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76" t="str">
        <f t="shared" si="79"/>
        <v/>
      </c>
      <c r="AH406" s="76" t="str">
        <f t="shared" si="80"/>
        <v/>
      </c>
    </row>
    <row r="407" spans="1:34" ht="15" hidden="1" customHeight="1" outlineLevel="1" x14ac:dyDescent="0.25">
      <c r="A407" s="60">
        <f t="shared" si="82"/>
        <v>0</v>
      </c>
      <c r="B407" s="15">
        <f t="shared" si="81"/>
        <v>0</v>
      </c>
      <c r="C407" s="34"/>
      <c r="D407" s="10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76" t="str">
        <f t="shared" si="77"/>
        <v/>
      </c>
      <c r="R407" s="76" t="str">
        <f t="shared" si="78"/>
        <v/>
      </c>
      <c r="S407" s="34"/>
      <c r="T407" s="10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76" t="str">
        <f t="shared" si="79"/>
        <v/>
      </c>
      <c r="AH407" s="76" t="str">
        <f t="shared" si="80"/>
        <v/>
      </c>
    </row>
    <row r="408" spans="1:34" ht="15" hidden="1" customHeight="1" outlineLevel="1" x14ac:dyDescent="0.25">
      <c r="A408" s="60">
        <f t="shared" si="82"/>
        <v>0</v>
      </c>
      <c r="B408" s="15">
        <f t="shared" si="81"/>
        <v>0</v>
      </c>
      <c r="C408" s="34"/>
      <c r="D408" s="10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76" t="str">
        <f t="shared" si="77"/>
        <v/>
      </c>
      <c r="R408" s="76" t="str">
        <f t="shared" si="78"/>
        <v/>
      </c>
      <c r="S408" s="34"/>
      <c r="T408" s="10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76" t="str">
        <f t="shared" si="79"/>
        <v/>
      </c>
      <c r="AH408" s="76" t="str">
        <f t="shared" si="80"/>
        <v/>
      </c>
    </row>
    <row r="409" spans="1:34" ht="15" hidden="1" customHeight="1" outlineLevel="1" x14ac:dyDescent="0.25">
      <c r="A409" s="60">
        <f t="shared" si="82"/>
        <v>0</v>
      </c>
      <c r="B409" s="15">
        <f t="shared" si="81"/>
        <v>0</v>
      </c>
      <c r="C409" s="34"/>
      <c r="D409" s="10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76" t="str">
        <f t="shared" si="77"/>
        <v/>
      </c>
      <c r="R409" s="76" t="str">
        <f t="shared" si="78"/>
        <v/>
      </c>
      <c r="S409" s="34"/>
      <c r="T409" s="10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76" t="str">
        <f t="shared" si="79"/>
        <v/>
      </c>
      <c r="AH409" s="76" t="str">
        <f t="shared" si="80"/>
        <v/>
      </c>
    </row>
    <row r="410" spans="1:34" ht="15" hidden="1" customHeight="1" outlineLevel="1" x14ac:dyDescent="0.25">
      <c r="A410" s="60">
        <f t="shared" si="82"/>
        <v>0</v>
      </c>
      <c r="B410" s="15">
        <f t="shared" si="81"/>
        <v>0</v>
      </c>
      <c r="C410" s="34"/>
      <c r="D410" s="10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76" t="str">
        <f>IF(C410=0,"",IF(E410&gt;=$E$6,"+","-"))</f>
        <v/>
      </c>
      <c r="R410" s="76" t="str">
        <f t="shared" si="78"/>
        <v/>
      </c>
      <c r="S410" s="34"/>
      <c r="T410" s="10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76" t="str">
        <f t="shared" si="79"/>
        <v/>
      </c>
      <c r="AH410" s="76" t="str">
        <f t="shared" si="80"/>
        <v/>
      </c>
    </row>
    <row r="411" spans="1:34" ht="15" hidden="1" customHeight="1" x14ac:dyDescent="0.25">
      <c r="A411" s="60">
        <f t="shared" si="82"/>
        <v>0</v>
      </c>
      <c r="B411" s="124"/>
      <c r="C411" s="8" t="s">
        <v>4</v>
      </c>
      <c r="D411" s="22"/>
      <c r="E411" s="62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4"/>
      <c r="Q411" s="27">
        <f>COUNTIF(Q413:Q437,"-")</f>
        <v>0</v>
      </c>
      <c r="R411" s="27">
        <f>COUNTIF(R413:R437,"-")</f>
        <v>0</v>
      </c>
      <c r="S411" s="8" t="s">
        <v>4</v>
      </c>
      <c r="T411" s="25"/>
      <c r="U411" s="62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6"/>
      <c r="AG411" s="27">
        <f>COUNTIF(AG413:AG437,"-")</f>
        <v>0</v>
      </c>
      <c r="AH411" s="27">
        <f>COUNTIF(AH413:AH437,"-")</f>
        <v>0</v>
      </c>
    </row>
    <row r="412" spans="1:34" ht="15" hidden="1" customHeight="1" x14ac:dyDescent="0.25">
      <c r="A412" s="60">
        <f t="shared" si="82"/>
        <v>0</v>
      </c>
      <c r="B412" s="125"/>
      <c r="C412" s="8" t="s">
        <v>5</v>
      </c>
      <c r="D412" s="22"/>
      <c r="E412" s="62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4"/>
      <c r="Q412" s="27">
        <f>COUNTIF(Q413:Q437,"-")+COUNTIF(Q413:Q437,"+")</f>
        <v>0</v>
      </c>
      <c r="R412" s="27">
        <f>COUNTIF(R413:R437,"-")+COUNTIF(R413:R437,"+")</f>
        <v>0</v>
      </c>
      <c r="S412" s="8" t="s">
        <v>5</v>
      </c>
      <c r="T412" s="25"/>
      <c r="U412" s="62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6"/>
      <c r="AG412" s="27">
        <f>COUNTIF(AG413:AG437,"-")+COUNTIF(AG413:AG437,"+")</f>
        <v>0</v>
      </c>
      <c r="AH412" s="27">
        <f>COUNTIF(AH413:AH437,"-")+COUNTIF(AH413:AH437,"+")</f>
        <v>0</v>
      </c>
    </row>
    <row r="413" spans="1:34" ht="15" hidden="1" customHeight="1" outlineLevel="1" x14ac:dyDescent="0.25">
      <c r="A413" s="60">
        <f t="shared" si="82"/>
        <v>0</v>
      </c>
      <c r="B413" s="15">
        <f>B411</f>
        <v>0</v>
      </c>
      <c r="C413" s="31"/>
      <c r="D413" s="10"/>
      <c r="E413" s="32"/>
      <c r="F413" s="32"/>
      <c r="G413" s="32"/>
      <c r="H413" s="32"/>
      <c r="I413" s="32"/>
      <c r="J413" s="32"/>
      <c r="K413" s="32"/>
      <c r="L413" s="32"/>
      <c r="M413" s="32"/>
      <c r="N413" s="33"/>
      <c r="O413" s="32"/>
      <c r="P413" s="32"/>
      <c r="Q413" s="76" t="str">
        <f>IF(E413=0,"",IF(E413&gt;=$E$6,"+","-"))</f>
        <v/>
      </c>
      <c r="R413" s="76" t="str">
        <f>IF(C413&gt;0,IF(AND(F413&lt;=$F$6,G413&lt;=$G$6,H413&lt;=$H$6,I413&lt;=$I$6,J413&lt;=$J$6,K413&lt;=$K$6,L413&lt;=$L$6,M413&lt;=$M$6,N413&lt;=$N$6,O413&lt;=$O$6,P413&lt;=$P$6),"+","-"),"")</f>
        <v/>
      </c>
      <c r="S413" s="31"/>
      <c r="T413" s="10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76" t="str">
        <f>IF(U413=0,"",IF(U413&gt;=$U$6,"+","-"))</f>
        <v/>
      </c>
      <c r="AH413" s="76" t="str">
        <f>IF(S413&gt;0,IF(AND(V413&lt;=$V$6,W413&lt;=$W$6,X413&lt;=$X$6,Y413&lt;=$Y$6,Z413&lt;=$Z$6,AA413&lt;=$AA$6,AB413&lt;=$AB$6,AC413&lt;=$AC$6,AD413&lt;=$AD$6,AE413&lt;=$AE$6,AF413&lt;=$AF$6),"+","-"),"")</f>
        <v/>
      </c>
    </row>
    <row r="414" spans="1:34" ht="15" hidden="1" customHeight="1" outlineLevel="1" x14ac:dyDescent="0.25">
      <c r="A414" s="60">
        <f t="shared" si="82"/>
        <v>0</v>
      </c>
      <c r="B414" s="15">
        <f>B413</f>
        <v>0</v>
      </c>
      <c r="C414" s="31"/>
      <c r="D414" s="10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76" t="str">
        <f t="shared" ref="Q414:Q436" si="83">IF(E414=0,"",IF(E414&gt;=$E$6,"+","-"))</f>
        <v/>
      </c>
      <c r="R414" s="76" t="str">
        <f t="shared" ref="R414:R437" si="84">IF(C414&gt;0,IF(AND(F414&lt;=$F$6,G414&lt;=$G$6,H414&lt;=$H$6,I414&lt;=$I$6,J414&lt;=$J$6,K414&lt;=$K$6,L414&lt;=$L$6,M414&lt;=$M$6,N414&lt;=$N$6,O414&lt;=$O$6,P414&lt;=$P$6),"+","-"),"")</f>
        <v/>
      </c>
      <c r="S414" s="31"/>
      <c r="T414" s="10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76" t="str">
        <f t="shared" ref="AG414:AG437" si="85">IF(U414=0,"",IF(U414&gt;=$U$6,"+","-"))</f>
        <v/>
      </c>
      <c r="AH414" s="76" t="str">
        <f t="shared" ref="AH414:AH437" si="86">IF(S414&gt;0,IF(AND(V414&lt;=$V$6,W414&lt;=$W$6,X414&lt;=$X$6,Y414&lt;=$Y$6,Z414&lt;=$Z$6,AA414&lt;=$AA$6,AB414&lt;=$AB$6,AC414&lt;=$AC$6,AD414&lt;=$AD$6,AE414&lt;=$AE$6,AF414&lt;=$AF$6),"+","-"),"")</f>
        <v/>
      </c>
    </row>
    <row r="415" spans="1:34" ht="15" hidden="1" customHeight="1" outlineLevel="1" x14ac:dyDescent="0.25">
      <c r="A415" s="60">
        <f t="shared" si="82"/>
        <v>0</v>
      </c>
      <c r="B415" s="15">
        <f t="shared" ref="B415:B437" si="87">B414</f>
        <v>0</v>
      </c>
      <c r="C415" s="31"/>
      <c r="D415" s="10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76" t="str">
        <f t="shared" si="83"/>
        <v/>
      </c>
      <c r="R415" s="76" t="str">
        <f t="shared" si="84"/>
        <v/>
      </c>
      <c r="S415" s="31"/>
      <c r="T415" s="10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76" t="str">
        <f t="shared" si="85"/>
        <v/>
      </c>
      <c r="AH415" s="76" t="str">
        <f t="shared" si="86"/>
        <v/>
      </c>
    </row>
    <row r="416" spans="1:34" ht="15" hidden="1" customHeight="1" outlineLevel="1" x14ac:dyDescent="0.25">
      <c r="A416" s="60">
        <f t="shared" si="82"/>
        <v>0</v>
      </c>
      <c r="B416" s="15">
        <f t="shared" si="87"/>
        <v>0</v>
      </c>
      <c r="C416" s="31"/>
      <c r="D416" s="10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76" t="str">
        <f t="shared" si="83"/>
        <v/>
      </c>
      <c r="R416" s="76" t="str">
        <f t="shared" si="84"/>
        <v/>
      </c>
      <c r="S416" s="31"/>
      <c r="T416" s="10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76" t="str">
        <f t="shared" si="85"/>
        <v/>
      </c>
      <c r="AH416" s="76" t="str">
        <f t="shared" si="86"/>
        <v/>
      </c>
    </row>
    <row r="417" spans="1:34" ht="15" hidden="1" customHeight="1" outlineLevel="1" x14ac:dyDescent="0.25">
      <c r="A417" s="60">
        <f t="shared" si="82"/>
        <v>0</v>
      </c>
      <c r="B417" s="15">
        <f t="shared" si="87"/>
        <v>0</v>
      </c>
      <c r="C417" s="31"/>
      <c r="D417" s="10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76" t="str">
        <f t="shared" si="83"/>
        <v/>
      </c>
      <c r="R417" s="76" t="str">
        <f t="shared" si="84"/>
        <v/>
      </c>
      <c r="S417" s="31"/>
      <c r="T417" s="10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76" t="str">
        <f t="shared" si="85"/>
        <v/>
      </c>
      <c r="AH417" s="76" t="str">
        <f t="shared" si="86"/>
        <v/>
      </c>
    </row>
    <row r="418" spans="1:34" ht="15" hidden="1" customHeight="1" outlineLevel="1" x14ac:dyDescent="0.25">
      <c r="A418" s="60">
        <f t="shared" si="82"/>
        <v>0</v>
      </c>
      <c r="B418" s="15">
        <f t="shared" si="87"/>
        <v>0</v>
      </c>
      <c r="C418" s="31"/>
      <c r="D418" s="10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76" t="str">
        <f t="shared" si="83"/>
        <v/>
      </c>
      <c r="R418" s="76" t="str">
        <f t="shared" si="84"/>
        <v/>
      </c>
      <c r="S418" s="31"/>
      <c r="T418" s="10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76" t="str">
        <f t="shared" si="85"/>
        <v/>
      </c>
      <c r="AH418" s="76" t="str">
        <f t="shared" si="86"/>
        <v/>
      </c>
    </row>
    <row r="419" spans="1:34" ht="15" hidden="1" customHeight="1" outlineLevel="1" x14ac:dyDescent="0.25">
      <c r="A419" s="60">
        <f t="shared" si="82"/>
        <v>0</v>
      </c>
      <c r="B419" s="15">
        <f t="shared" si="87"/>
        <v>0</v>
      </c>
      <c r="C419" s="31"/>
      <c r="D419" s="10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76" t="str">
        <f t="shared" si="83"/>
        <v/>
      </c>
      <c r="R419" s="76" t="str">
        <f t="shared" si="84"/>
        <v/>
      </c>
      <c r="S419" s="31"/>
      <c r="T419" s="10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76" t="str">
        <f t="shared" si="85"/>
        <v/>
      </c>
      <c r="AH419" s="76" t="str">
        <f t="shared" si="86"/>
        <v/>
      </c>
    </row>
    <row r="420" spans="1:34" ht="15" hidden="1" customHeight="1" outlineLevel="1" x14ac:dyDescent="0.25">
      <c r="A420" s="60">
        <f t="shared" si="82"/>
        <v>0</v>
      </c>
      <c r="B420" s="15">
        <f t="shared" si="87"/>
        <v>0</v>
      </c>
      <c r="C420" s="34"/>
      <c r="D420" s="10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76" t="str">
        <f t="shared" si="83"/>
        <v/>
      </c>
      <c r="R420" s="76" t="str">
        <f t="shared" si="84"/>
        <v/>
      </c>
      <c r="S420" s="34"/>
      <c r="T420" s="10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76" t="str">
        <f t="shared" si="85"/>
        <v/>
      </c>
      <c r="AH420" s="76" t="str">
        <f t="shared" si="86"/>
        <v/>
      </c>
    </row>
    <row r="421" spans="1:34" ht="15" hidden="1" customHeight="1" outlineLevel="1" x14ac:dyDescent="0.25">
      <c r="A421" s="60">
        <f t="shared" si="82"/>
        <v>0</v>
      </c>
      <c r="B421" s="15">
        <f t="shared" si="87"/>
        <v>0</v>
      </c>
      <c r="C421" s="34"/>
      <c r="D421" s="10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76" t="str">
        <f t="shared" si="83"/>
        <v/>
      </c>
      <c r="R421" s="76" t="str">
        <f t="shared" si="84"/>
        <v/>
      </c>
      <c r="S421" s="34"/>
      <c r="T421" s="10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76" t="str">
        <f t="shared" si="85"/>
        <v/>
      </c>
      <c r="AH421" s="76" t="str">
        <f t="shared" si="86"/>
        <v/>
      </c>
    </row>
    <row r="422" spans="1:34" ht="15" hidden="1" customHeight="1" outlineLevel="1" x14ac:dyDescent="0.25">
      <c r="A422" s="60">
        <f t="shared" si="82"/>
        <v>0</v>
      </c>
      <c r="B422" s="15">
        <f t="shared" si="87"/>
        <v>0</v>
      </c>
      <c r="C422" s="34"/>
      <c r="D422" s="10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76" t="str">
        <f t="shared" si="83"/>
        <v/>
      </c>
      <c r="R422" s="76" t="str">
        <f t="shared" si="84"/>
        <v/>
      </c>
      <c r="S422" s="34"/>
      <c r="T422" s="10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76" t="str">
        <f t="shared" si="85"/>
        <v/>
      </c>
      <c r="AH422" s="76" t="str">
        <f t="shared" si="86"/>
        <v/>
      </c>
    </row>
    <row r="423" spans="1:34" ht="15" hidden="1" customHeight="1" outlineLevel="1" x14ac:dyDescent="0.25">
      <c r="A423" s="60">
        <f t="shared" si="82"/>
        <v>0</v>
      </c>
      <c r="B423" s="15">
        <f t="shared" si="87"/>
        <v>0</v>
      </c>
      <c r="C423" s="34"/>
      <c r="D423" s="10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76" t="str">
        <f t="shared" si="83"/>
        <v/>
      </c>
      <c r="R423" s="76" t="str">
        <f t="shared" si="84"/>
        <v/>
      </c>
      <c r="S423" s="34"/>
      <c r="T423" s="10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76" t="str">
        <f t="shared" si="85"/>
        <v/>
      </c>
      <c r="AH423" s="76" t="str">
        <f t="shared" si="86"/>
        <v/>
      </c>
    </row>
    <row r="424" spans="1:34" ht="15" hidden="1" customHeight="1" outlineLevel="1" x14ac:dyDescent="0.25">
      <c r="A424" s="60">
        <f t="shared" si="82"/>
        <v>0</v>
      </c>
      <c r="B424" s="15">
        <f t="shared" si="87"/>
        <v>0</v>
      </c>
      <c r="C424" s="34"/>
      <c r="D424" s="10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76" t="str">
        <f t="shared" si="83"/>
        <v/>
      </c>
      <c r="R424" s="76" t="str">
        <f t="shared" si="84"/>
        <v/>
      </c>
      <c r="S424" s="34"/>
      <c r="T424" s="10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76" t="str">
        <f t="shared" si="85"/>
        <v/>
      </c>
      <c r="AH424" s="76" t="str">
        <f t="shared" si="86"/>
        <v/>
      </c>
    </row>
    <row r="425" spans="1:34" ht="15" hidden="1" customHeight="1" outlineLevel="1" x14ac:dyDescent="0.25">
      <c r="A425" s="60">
        <f t="shared" si="82"/>
        <v>0</v>
      </c>
      <c r="B425" s="15">
        <f t="shared" si="87"/>
        <v>0</v>
      </c>
      <c r="C425" s="34"/>
      <c r="D425" s="10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76" t="str">
        <f t="shared" si="83"/>
        <v/>
      </c>
      <c r="R425" s="76" t="str">
        <f t="shared" si="84"/>
        <v/>
      </c>
      <c r="S425" s="34"/>
      <c r="T425" s="10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76" t="str">
        <f t="shared" si="85"/>
        <v/>
      </c>
      <c r="AH425" s="76" t="str">
        <f t="shared" si="86"/>
        <v/>
      </c>
    </row>
    <row r="426" spans="1:34" ht="15" hidden="1" customHeight="1" outlineLevel="1" x14ac:dyDescent="0.25">
      <c r="A426" s="60">
        <f t="shared" si="82"/>
        <v>0</v>
      </c>
      <c r="B426" s="15">
        <f t="shared" si="87"/>
        <v>0</v>
      </c>
      <c r="C426" s="34"/>
      <c r="D426" s="10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76" t="str">
        <f t="shared" si="83"/>
        <v/>
      </c>
      <c r="R426" s="76" t="str">
        <f t="shared" si="84"/>
        <v/>
      </c>
      <c r="S426" s="34"/>
      <c r="T426" s="10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76" t="str">
        <f t="shared" si="85"/>
        <v/>
      </c>
      <c r="AH426" s="76" t="str">
        <f t="shared" si="86"/>
        <v/>
      </c>
    </row>
    <row r="427" spans="1:34" ht="15" hidden="1" customHeight="1" outlineLevel="1" x14ac:dyDescent="0.25">
      <c r="A427" s="60">
        <f t="shared" si="82"/>
        <v>0</v>
      </c>
      <c r="B427" s="15">
        <f t="shared" si="87"/>
        <v>0</v>
      </c>
      <c r="C427" s="34"/>
      <c r="D427" s="10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76" t="str">
        <f t="shared" si="83"/>
        <v/>
      </c>
      <c r="R427" s="76" t="str">
        <f t="shared" si="84"/>
        <v/>
      </c>
      <c r="S427" s="34"/>
      <c r="T427" s="10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76" t="str">
        <f t="shared" si="85"/>
        <v/>
      </c>
      <c r="AH427" s="76" t="str">
        <f t="shared" si="86"/>
        <v/>
      </c>
    </row>
    <row r="428" spans="1:34" ht="15" hidden="1" customHeight="1" outlineLevel="1" x14ac:dyDescent="0.25">
      <c r="A428" s="60">
        <f t="shared" si="82"/>
        <v>0</v>
      </c>
      <c r="B428" s="15">
        <f t="shared" si="87"/>
        <v>0</v>
      </c>
      <c r="C428" s="34"/>
      <c r="D428" s="10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76" t="str">
        <f t="shared" si="83"/>
        <v/>
      </c>
      <c r="R428" s="76" t="str">
        <f t="shared" si="84"/>
        <v/>
      </c>
      <c r="S428" s="34"/>
      <c r="T428" s="10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76" t="str">
        <f t="shared" si="85"/>
        <v/>
      </c>
      <c r="AH428" s="76" t="str">
        <f t="shared" si="86"/>
        <v/>
      </c>
    </row>
    <row r="429" spans="1:34" ht="15" hidden="1" customHeight="1" outlineLevel="1" x14ac:dyDescent="0.25">
      <c r="A429" s="60">
        <f t="shared" si="82"/>
        <v>0</v>
      </c>
      <c r="B429" s="15">
        <f t="shared" si="87"/>
        <v>0</v>
      </c>
      <c r="C429" s="34"/>
      <c r="D429" s="10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76" t="str">
        <f t="shared" si="83"/>
        <v/>
      </c>
      <c r="R429" s="76" t="str">
        <f t="shared" si="84"/>
        <v/>
      </c>
      <c r="S429" s="34"/>
      <c r="T429" s="10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76" t="str">
        <f t="shared" si="85"/>
        <v/>
      </c>
      <c r="AH429" s="76" t="str">
        <f t="shared" si="86"/>
        <v/>
      </c>
    </row>
    <row r="430" spans="1:34" ht="15" hidden="1" customHeight="1" outlineLevel="1" x14ac:dyDescent="0.25">
      <c r="A430" s="60">
        <f t="shared" si="82"/>
        <v>0</v>
      </c>
      <c r="B430" s="15">
        <f t="shared" si="87"/>
        <v>0</v>
      </c>
      <c r="C430" s="34"/>
      <c r="D430" s="10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76" t="str">
        <f t="shared" si="83"/>
        <v/>
      </c>
      <c r="R430" s="76" t="str">
        <f t="shared" si="84"/>
        <v/>
      </c>
      <c r="S430" s="34"/>
      <c r="T430" s="10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76" t="str">
        <f t="shared" si="85"/>
        <v/>
      </c>
      <c r="AH430" s="76" t="str">
        <f t="shared" si="86"/>
        <v/>
      </c>
    </row>
    <row r="431" spans="1:34" ht="15" hidden="1" customHeight="1" outlineLevel="1" x14ac:dyDescent="0.25">
      <c r="A431" s="60">
        <f t="shared" si="82"/>
        <v>0</v>
      </c>
      <c r="B431" s="15">
        <f t="shared" si="87"/>
        <v>0</v>
      </c>
      <c r="C431" s="34"/>
      <c r="D431" s="10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76" t="str">
        <f t="shared" si="83"/>
        <v/>
      </c>
      <c r="R431" s="76" t="str">
        <f t="shared" si="84"/>
        <v/>
      </c>
      <c r="S431" s="34"/>
      <c r="T431" s="10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76" t="str">
        <f t="shared" si="85"/>
        <v/>
      </c>
      <c r="AH431" s="76" t="str">
        <f t="shared" si="86"/>
        <v/>
      </c>
    </row>
    <row r="432" spans="1:34" ht="15" hidden="1" customHeight="1" outlineLevel="1" x14ac:dyDescent="0.25">
      <c r="A432" s="60">
        <f t="shared" si="82"/>
        <v>0</v>
      </c>
      <c r="B432" s="15">
        <f t="shared" si="87"/>
        <v>0</v>
      </c>
      <c r="C432" s="34"/>
      <c r="D432" s="10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76" t="str">
        <f t="shared" si="83"/>
        <v/>
      </c>
      <c r="R432" s="76" t="str">
        <f t="shared" si="84"/>
        <v/>
      </c>
      <c r="S432" s="34"/>
      <c r="T432" s="10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76" t="str">
        <f t="shared" si="85"/>
        <v/>
      </c>
      <c r="AH432" s="76" t="str">
        <f t="shared" si="86"/>
        <v/>
      </c>
    </row>
    <row r="433" spans="1:34" ht="15" hidden="1" customHeight="1" outlineLevel="1" x14ac:dyDescent="0.25">
      <c r="A433" s="60">
        <f t="shared" si="82"/>
        <v>0</v>
      </c>
      <c r="B433" s="15">
        <f t="shared" si="87"/>
        <v>0</v>
      </c>
      <c r="C433" s="34"/>
      <c r="D433" s="10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76" t="str">
        <f t="shared" si="83"/>
        <v/>
      </c>
      <c r="R433" s="76" t="str">
        <f t="shared" si="84"/>
        <v/>
      </c>
      <c r="S433" s="34"/>
      <c r="T433" s="10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76" t="str">
        <f t="shared" si="85"/>
        <v/>
      </c>
      <c r="AH433" s="76" t="str">
        <f t="shared" si="86"/>
        <v/>
      </c>
    </row>
    <row r="434" spans="1:34" ht="15" hidden="1" customHeight="1" outlineLevel="1" x14ac:dyDescent="0.25">
      <c r="A434" s="60">
        <f t="shared" si="82"/>
        <v>0</v>
      </c>
      <c r="B434" s="15">
        <f t="shared" si="87"/>
        <v>0</v>
      </c>
      <c r="C434" s="34"/>
      <c r="D434" s="10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76" t="str">
        <f t="shared" si="83"/>
        <v/>
      </c>
      <c r="R434" s="76" t="str">
        <f t="shared" si="84"/>
        <v/>
      </c>
      <c r="S434" s="34"/>
      <c r="T434" s="10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76" t="str">
        <f t="shared" si="85"/>
        <v/>
      </c>
      <c r="AH434" s="76" t="str">
        <f t="shared" si="86"/>
        <v/>
      </c>
    </row>
    <row r="435" spans="1:34" ht="15" hidden="1" customHeight="1" outlineLevel="1" x14ac:dyDescent="0.25">
      <c r="A435" s="60">
        <f t="shared" si="82"/>
        <v>0</v>
      </c>
      <c r="B435" s="15">
        <f t="shared" si="87"/>
        <v>0</v>
      </c>
      <c r="C435" s="34"/>
      <c r="D435" s="10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76" t="str">
        <f t="shared" si="83"/>
        <v/>
      </c>
      <c r="R435" s="76" t="str">
        <f t="shared" si="84"/>
        <v/>
      </c>
      <c r="S435" s="34"/>
      <c r="T435" s="10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76" t="str">
        <f t="shared" si="85"/>
        <v/>
      </c>
      <c r="AH435" s="76" t="str">
        <f t="shared" si="86"/>
        <v/>
      </c>
    </row>
    <row r="436" spans="1:34" ht="15" hidden="1" customHeight="1" outlineLevel="1" x14ac:dyDescent="0.25">
      <c r="A436" s="60">
        <f t="shared" si="82"/>
        <v>0</v>
      </c>
      <c r="B436" s="15">
        <f t="shared" si="87"/>
        <v>0</v>
      </c>
      <c r="C436" s="34"/>
      <c r="D436" s="10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76" t="str">
        <f t="shared" si="83"/>
        <v/>
      </c>
      <c r="R436" s="76" t="str">
        <f t="shared" si="84"/>
        <v/>
      </c>
      <c r="S436" s="34"/>
      <c r="T436" s="10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76" t="str">
        <f t="shared" si="85"/>
        <v/>
      </c>
      <c r="AH436" s="76" t="str">
        <f t="shared" si="86"/>
        <v/>
      </c>
    </row>
    <row r="437" spans="1:34" ht="15" hidden="1" customHeight="1" outlineLevel="1" x14ac:dyDescent="0.25">
      <c r="A437" s="60">
        <f t="shared" si="82"/>
        <v>0</v>
      </c>
      <c r="B437" s="15">
        <f t="shared" si="87"/>
        <v>0</v>
      </c>
      <c r="C437" s="34"/>
      <c r="D437" s="10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76" t="str">
        <f>IF(C437=0,"",IF(E437&gt;=$E$6,"+","-"))</f>
        <v/>
      </c>
      <c r="R437" s="76" t="str">
        <f t="shared" si="84"/>
        <v/>
      </c>
      <c r="S437" s="34"/>
      <c r="T437" s="10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76" t="str">
        <f t="shared" si="85"/>
        <v/>
      </c>
      <c r="AH437" s="76" t="str">
        <f t="shared" si="86"/>
        <v/>
      </c>
    </row>
    <row r="438" spans="1:34" ht="15" hidden="1" customHeight="1" x14ac:dyDescent="0.25">
      <c r="A438" s="60">
        <f t="shared" si="82"/>
        <v>0</v>
      </c>
      <c r="B438" s="124"/>
      <c r="C438" s="8" t="s">
        <v>4</v>
      </c>
      <c r="D438" s="22"/>
      <c r="E438" s="62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4"/>
      <c r="Q438" s="27">
        <f>COUNTIF(Q440:Q464,"-")</f>
        <v>0</v>
      </c>
      <c r="R438" s="27">
        <f>COUNTIF(R440:R464,"-")</f>
        <v>0</v>
      </c>
      <c r="S438" s="8" t="s">
        <v>4</v>
      </c>
      <c r="T438" s="25"/>
      <c r="U438" s="62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6"/>
      <c r="AG438" s="27">
        <f>COUNTIF(AG440:AG464,"-")</f>
        <v>0</v>
      </c>
      <c r="AH438" s="27">
        <f>COUNTIF(AH440:AH464,"-")</f>
        <v>0</v>
      </c>
    </row>
    <row r="439" spans="1:34" ht="15" hidden="1" customHeight="1" x14ac:dyDescent="0.25">
      <c r="A439" s="60">
        <f t="shared" si="82"/>
        <v>0</v>
      </c>
      <c r="B439" s="125"/>
      <c r="C439" s="8" t="s">
        <v>5</v>
      </c>
      <c r="D439" s="22"/>
      <c r="E439" s="62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4"/>
      <c r="Q439" s="27">
        <f>COUNTIF(Q440:Q464,"-")+COUNTIF(Q440:Q464,"+")</f>
        <v>0</v>
      </c>
      <c r="R439" s="27">
        <f>COUNTIF(R440:R464,"-")+COUNTIF(R440:R464,"+")</f>
        <v>0</v>
      </c>
      <c r="S439" s="8" t="s">
        <v>5</v>
      </c>
      <c r="T439" s="25"/>
      <c r="U439" s="62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6"/>
      <c r="AG439" s="27">
        <f>COUNTIF(AG440:AG464,"-")+COUNTIF(AG440:AG464,"+")</f>
        <v>0</v>
      </c>
      <c r="AH439" s="27">
        <f>COUNTIF(AH440:AH464,"-")+COUNTIF(AH440:AH464,"+")</f>
        <v>0</v>
      </c>
    </row>
    <row r="440" spans="1:34" ht="15" hidden="1" customHeight="1" outlineLevel="1" x14ac:dyDescent="0.25">
      <c r="A440" s="60">
        <f t="shared" si="82"/>
        <v>0</v>
      </c>
      <c r="B440" s="15">
        <f>B438</f>
        <v>0</v>
      </c>
      <c r="C440" s="31"/>
      <c r="D440" s="10"/>
      <c r="E440" s="32"/>
      <c r="F440" s="32"/>
      <c r="G440" s="32"/>
      <c r="H440" s="32"/>
      <c r="I440" s="32"/>
      <c r="J440" s="32"/>
      <c r="K440" s="32"/>
      <c r="L440" s="32"/>
      <c r="M440" s="32"/>
      <c r="N440" s="33"/>
      <c r="O440" s="32"/>
      <c r="P440" s="32"/>
      <c r="Q440" s="76" t="str">
        <f>IF(E440=0,"",IF(E440&gt;=$E$6,"+","-"))</f>
        <v/>
      </c>
      <c r="R440" s="76" t="str">
        <f>IF(C440&gt;0,IF(AND(F440&lt;=$F$6,G440&lt;=$G$6,H440&lt;=$H$6,I440&lt;=$I$6,J440&lt;=$J$6,K440&lt;=$K$6,L440&lt;=$L$6,M440&lt;=$M$6,N440&lt;=$N$6,O440&lt;=$O$6,P440&lt;=$P$6),"+","-"),"")</f>
        <v/>
      </c>
      <c r="S440" s="31"/>
      <c r="T440" s="10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76" t="str">
        <f>IF(U440=0,"",IF(U440&gt;=$U$6,"+","-"))</f>
        <v/>
      </c>
      <c r="AH440" s="76" t="str">
        <f>IF(S440&gt;0,IF(AND(V440&lt;=$V$6,W440&lt;=$W$6,X440&lt;=$X$6,Y440&lt;=$Y$6,Z440&lt;=$Z$6,AA440&lt;=$AA$6,AB440&lt;=$AB$6,AC440&lt;=$AC$6,AD440&lt;=$AD$6,AE440&lt;=$AE$6,AF440&lt;=$AF$6),"+","-"),"")</f>
        <v/>
      </c>
    </row>
    <row r="441" spans="1:34" ht="15" hidden="1" customHeight="1" outlineLevel="1" x14ac:dyDescent="0.25">
      <c r="A441" s="60">
        <f t="shared" si="82"/>
        <v>0</v>
      </c>
      <c r="B441" s="15">
        <f>B440</f>
        <v>0</v>
      </c>
      <c r="C441" s="31"/>
      <c r="D441" s="10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76" t="str">
        <f t="shared" ref="Q441:Q463" si="88">IF(E441=0,"",IF(E441&gt;=$E$6,"+","-"))</f>
        <v/>
      </c>
      <c r="R441" s="76" t="str">
        <f t="shared" ref="R441:R464" si="89">IF(C441&gt;0,IF(AND(F441&lt;=$F$6,G441&lt;=$G$6,H441&lt;=$H$6,I441&lt;=$I$6,J441&lt;=$J$6,K441&lt;=$K$6,L441&lt;=$L$6,M441&lt;=$M$6,N441&lt;=$N$6,O441&lt;=$O$6,P441&lt;=$P$6),"+","-"),"")</f>
        <v/>
      </c>
      <c r="S441" s="31"/>
      <c r="T441" s="10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76" t="str">
        <f t="shared" ref="AG441:AG464" si="90">IF(U441=0,"",IF(U441&gt;=$U$6,"+","-"))</f>
        <v/>
      </c>
      <c r="AH441" s="76" t="str">
        <f t="shared" ref="AH441:AH464" si="91">IF(S441&gt;0,IF(AND(V441&lt;=$V$6,W441&lt;=$W$6,X441&lt;=$X$6,Y441&lt;=$Y$6,Z441&lt;=$Z$6,AA441&lt;=$AA$6,AB441&lt;=$AB$6,AC441&lt;=$AC$6,AD441&lt;=$AD$6,AE441&lt;=$AE$6,AF441&lt;=$AF$6),"+","-"),"")</f>
        <v/>
      </c>
    </row>
    <row r="442" spans="1:34" ht="15" hidden="1" customHeight="1" outlineLevel="1" x14ac:dyDescent="0.25">
      <c r="A442" s="60">
        <f t="shared" si="82"/>
        <v>0</v>
      </c>
      <c r="B442" s="15">
        <f t="shared" ref="B442:B464" si="92">B441</f>
        <v>0</v>
      </c>
      <c r="C442" s="31"/>
      <c r="D442" s="10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76" t="str">
        <f t="shared" si="88"/>
        <v/>
      </c>
      <c r="R442" s="76" t="str">
        <f t="shared" si="89"/>
        <v/>
      </c>
      <c r="S442" s="31"/>
      <c r="T442" s="10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76" t="str">
        <f t="shared" si="90"/>
        <v/>
      </c>
      <c r="AH442" s="76" t="str">
        <f t="shared" si="91"/>
        <v/>
      </c>
    </row>
    <row r="443" spans="1:34" ht="15" hidden="1" customHeight="1" outlineLevel="1" x14ac:dyDescent="0.25">
      <c r="A443" s="60">
        <f t="shared" si="82"/>
        <v>0</v>
      </c>
      <c r="B443" s="15">
        <f t="shared" si="92"/>
        <v>0</v>
      </c>
      <c r="C443" s="31"/>
      <c r="D443" s="10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76" t="str">
        <f t="shared" si="88"/>
        <v/>
      </c>
      <c r="R443" s="76" t="str">
        <f t="shared" si="89"/>
        <v/>
      </c>
      <c r="S443" s="31"/>
      <c r="T443" s="10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76" t="str">
        <f t="shared" si="90"/>
        <v/>
      </c>
      <c r="AH443" s="76" t="str">
        <f t="shared" si="91"/>
        <v/>
      </c>
    </row>
    <row r="444" spans="1:34" ht="15" hidden="1" customHeight="1" outlineLevel="1" x14ac:dyDescent="0.25">
      <c r="A444" s="60">
        <f t="shared" si="82"/>
        <v>0</v>
      </c>
      <c r="B444" s="15">
        <f t="shared" si="92"/>
        <v>0</v>
      </c>
      <c r="C444" s="31"/>
      <c r="D444" s="10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76" t="str">
        <f t="shared" si="88"/>
        <v/>
      </c>
      <c r="R444" s="76" t="str">
        <f t="shared" si="89"/>
        <v/>
      </c>
      <c r="S444" s="31"/>
      <c r="T444" s="10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76" t="str">
        <f t="shared" si="90"/>
        <v/>
      </c>
      <c r="AH444" s="76" t="str">
        <f t="shared" si="91"/>
        <v/>
      </c>
    </row>
    <row r="445" spans="1:34" ht="15" hidden="1" customHeight="1" outlineLevel="1" x14ac:dyDescent="0.25">
      <c r="A445" s="60">
        <f t="shared" si="82"/>
        <v>0</v>
      </c>
      <c r="B445" s="15">
        <f t="shared" si="92"/>
        <v>0</v>
      </c>
      <c r="C445" s="31"/>
      <c r="D445" s="10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76" t="str">
        <f t="shared" si="88"/>
        <v/>
      </c>
      <c r="R445" s="76" t="str">
        <f t="shared" si="89"/>
        <v/>
      </c>
      <c r="S445" s="31"/>
      <c r="T445" s="10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76" t="str">
        <f t="shared" si="90"/>
        <v/>
      </c>
      <c r="AH445" s="76" t="str">
        <f t="shared" si="91"/>
        <v/>
      </c>
    </row>
    <row r="446" spans="1:34" ht="15" hidden="1" customHeight="1" outlineLevel="1" x14ac:dyDescent="0.25">
      <c r="A446" s="60">
        <f t="shared" si="82"/>
        <v>0</v>
      </c>
      <c r="B446" s="15">
        <f t="shared" si="92"/>
        <v>0</v>
      </c>
      <c r="C446" s="31"/>
      <c r="D446" s="10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76" t="str">
        <f t="shared" si="88"/>
        <v/>
      </c>
      <c r="R446" s="76" t="str">
        <f t="shared" si="89"/>
        <v/>
      </c>
      <c r="S446" s="31"/>
      <c r="T446" s="10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76" t="str">
        <f t="shared" si="90"/>
        <v/>
      </c>
      <c r="AH446" s="76" t="str">
        <f t="shared" si="91"/>
        <v/>
      </c>
    </row>
    <row r="447" spans="1:34" ht="15" hidden="1" customHeight="1" outlineLevel="1" x14ac:dyDescent="0.25">
      <c r="A447" s="60">
        <f t="shared" si="82"/>
        <v>0</v>
      </c>
      <c r="B447" s="15">
        <f t="shared" si="92"/>
        <v>0</v>
      </c>
      <c r="C447" s="34"/>
      <c r="D447" s="10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76" t="str">
        <f t="shared" si="88"/>
        <v/>
      </c>
      <c r="R447" s="76" t="str">
        <f t="shared" si="89"/>
        <v/>
      </c>
      <c r="S447" s="34"/>
      <c r="T447" s="10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76" t="str">
        <f t="shared" si="90"/>
        <v/>
      </c>
      <c r="AH447" s="76" t="str">
        <f t="shared" si="91"/>
        <v/>
      </c>
    </row>
    <row r="448" spans="1:34" ht="15" hidden="1" customHeight="1" outlineLevel="1" x14ac:dyDescent="0.25">
      <c r="A448" s="60">
        <f t="shared" si="82"/>
        <v>0</v>
      </c>
      <c r="B448" s="15">
        <f t="shared" si="92"/>
        <v>0</v>
      </c>
      <c r="C448" s="34"/>
      <c r="D448" s="10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76" t="str">
        <f t="shared" si="88"/>
        <v/>
      </c>
      <c r="R448" s="76" t="str">
        <f t="shared" si="89"/>
        <v/>
      </c>
      <c r="S448" s="34"/>
      <c r="T448" s="10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76" t="str">
        <f t="shared" si="90"/>
        <v/>
      </c>
      <c r="AH448" s="76" t="str">
        <f t="shared" si="91"/>
        <v/>
      </c>
    </row>
    <row r="449" spans="1:34" ht="15" hidden="1" customHeight="1" outlineLevel="1" x14ac:dyDescent="0.25">
      <c r="A449" s="60">
        <f t="shared" si="82"/>
        <v>0</v>
      </c>
      <c r="B449" s="15">
        <f t="shared" si="92"/>
        <v>0</v>
      </c>
      <c r="C449" s="34"/>
      <c r="D449" s="10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76" t="str">
        <f t="shared" si="88"/>
        <v/>
      </c>
      <c r="R449" s="76" t="str">
        <f t="shared" si="89"/>
        <v/>
      </c>
      <c r="S449" s="34"/>
      <c r="T449" s="10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76" t="str">
        <f t="shared" si="90"/>
        <v/>
      </c>
      <c r="AH449" s="76" t="str">
        <f t="shared" si="91"/>
        <v/>
      </c>
    </row>
    <row r="450" spans="1:34" ht="15" hidden="1" customHeight="1" outlineLevel="1" x14ac:dyDescent="0.25">
      <c r="A450" s="60">
        <f t="shared" si="82"/>
        <v>0</v>
      </c>
      <c r="B450" s="15">
        <f t="shared" si="92"/>
        <v>0</v>
      </c>
      <c r="C450" s="34"/>
      <c r="D450" s="10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76" t="str">
        <f t="shared" si="88"/>
        <v/>
      </c>
      <c r="R450" s="76" t="str">
        <f t="shared" si="89"/>
        <v/>
      </c>
      <c r="S450" s="34"/>
      <c r="T450" s="10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76" t="str">
        <f t="shared" si="90"/>
        <v/>
      </c>
      <c r="AH450" s="76" t="str">
        <f t="shared" si="91"/>
        <v/>
      </c>
    </row>
    <row r="451" spans="1:34" ht="15" hidden="1" customHeight="1" outlineLevel="1" x14ac:dyDescent="0.25">
      <c r="A451" s="60">
        <f t="shared" si="82"/>
        <v>0</v>
      </c>
      <c r="B451" s="15">
        <f t="shared" si="92"/>
        <v>0</v>
      </c>
      <c r="C451" s="34"/>
      <c r="D451" s="10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76" t="str">
        <f t="shared" si="88"/>
        <v/>
      </c>
      <c r="R451" s="76" t="str">
        <f t="shared" si="89"/>
        <v/>
      </c>
      <c r="S451" s="34"/>
      <c r="T451" s="10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76" t="str">
        <f t="shared" si="90"/>
        <v/>
      </c>
      <c r="AH451" s="76" t="str">
        <f t="shared" si="91"/>
        <v/>
      </c>
    </row>
    <row r="452" spans="1:34" ht="15" hidden="1" customHeight="1" outlineLevel="1" x14ac:dyDescent="0.25">
      <c r="A452" s="60">
        <f t="shared" si="82"/>
        <v>0</v>
      </c>
      <c r="B452" s="15">
        <f t="shared" si="92"/>
        <v>0</v>
      </c>
      <c r="C452" s="34"/>
      <c r="D452" s="10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76" t="str">
        <f t="shared" si="88"/>
        <v/>
      </c>
      <c r="R452" s="76" t="str">
        <f t="shared" si="89"/>
        <v/>
      </c>
      <c r="S452" s="34"/>
      <c r="T452" s="10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76" t="str">
        <f t="shared" si="90"/>
        <v/>
      </c>
      <c r="AH452" s="76" t="str">
        <f t="shared" si="91"/>
        <v/>
      </c>
    </row>
    <row r="453" spans="1:34" ht="15" hidden="1" customHeight="1" outlineLevel="1" x14ac:dyDescent="0.25">
      <c r="A453" s="60">
        <f t="shared" si="82"/>
        <v>0</v>
      </c>
      <c r="B453" s="15">
        <f t="shared" si="92"/>
        <v>0</v>
      </c>
      <c r="C453" s="34"/>
      <c r="D453" s="10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76" t="str">
        <f t="shared" si="88"/>
        <v/>
      </c>
      <c r="R453" s="76" t="str">
        <f t="shared" si="89"/>
        <v/>
      </c>
      <c r="S453" s="34"/>
      <c r="T453" s="10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76" t="str">
        <f t="shared" si="90"/>
        <v/>
      </c>
      <c r="AH453" s="76" t="str">
        <f t="shared" si="91"/>
        <v/>
      </c>
    </row>
    <row r="454" spans="1:34" ht="15" hidden="1" customHeight="1" outlineLevel="1" x14ac:dyDescent="0.25">
      <c r="A454" s="60">
        <f t="shared" si="82"/>
        <v>0</v>
      </c>
      <c r="B454" s="15">
        <f t="shared" si="92"/>
        <v>0</v>
      </c>
      <c r="C454" s="34"/>
      <c r="D454" s="10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76" t="str">
        <f t="shared" si="88"/>
        <v/>
      </c>
      <c r="R454" s="76" t="str">
        <f t="shared" si="89"/>
        <v/>
      </c>
      <c r="S454" s="34"/>
      <c r="T454" s="10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76" t="str">
        <f t="shared" si="90"/>
        <v/>
      </c>
      <c r="AH454" s="76" t="str">
        <f t="shared" si="91"/>
        <v/>
      </c>
    </row>
    <row r="455" spans="1:34" ht="15" hidden="1" customHeight="1" outlineLevel="1" x14ac:dyDescent="0.25">
      <c r="A455" s="60">
        <f t="shared" ref="A455:A518" si="93">IF((SUM(D455:R455)+SUM(S455:AH455))=0,0,1)</f>
        <v>0</v>
      </c>
      <c r="B455" s="15">
        <f t="shared" si="92"/>
        <v>0</v>
      </c>
      <c r="C455" s="34"/>
      <c r="D455" s="10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76" t="str">
        <f t="shared" si="88"/>
        <v/>
      </c>
      <c r="R455" s="76" t="str">
        <f t="shared" si="89"/>
        <v/>
      </c>
      <c r="S455" s="34"/>
      <c r="T455" s="10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76" t="str">
        <f t="shared" si="90"/>
        <v/>
      </c>
      <c r="AH455" s="76" t="str">
        <f t="shared" si="91"/>
        <v/>
      </c>
    </row>
    <row r="456" spans="1:34" ht="15" hidden="1" customHeight="1" outlineLevel="1" x14ac:dyDescent="0.25">
      <c r="A456" s="60">
        <f t="shared" si="93"/>
        <v>0</v>
      </c>
      <c r="B456" s="15">
        <f t="shared" si="92"/>
        <v>0</v>
      </c>
      <c r="C456" s="34"/>
      <c r="D456" s="10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76" t="str">
        <f t="shared" si="88"/>
        <v/>
      </c>
      <c r="R456" s="76" t="str">
        <f t="shared" si="89"/>
        <v/>
      </c>
      <c r="S456" s="34"/>
      <c r="T456" s="10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76" t="str">
        <f t="shared" si="90"/>
        <v/>
      </c>
      <c r="AH456" s="76" t="str">
        <f t="shared" si="91"/>
        <v/>
      </c>
    </row>
    <row r="457" spans="1:34" ht="15" hidden="1" customHeight="1" outlineLevel="1" x14ac:dyDescent="0.25">
      <c r="A457" s="60">
        <f t="shared" si="93"/>
        <v>0</v>
      </c>
      <c r="B457" s="15">
        <f t="shared" si="92"/>
        <v>0</v>
      </c>
      <c r="C457" s="34"/>
      <c r="D457" s="10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76" t="str">
        <f t="shared" si="88"/>
        <v/>
      </c>
      <c r="R457" s="76" t="str">
        <f t="shared" si="89"/>
        <v/>
      </c>
      <c r="S457" s="34"/>
      <c r="T457" s="10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76" t="str">
        <f t="shared" si="90"/>
        <v/>
      </c>
      <c r="AH457" s="76" t="str">
        <f t="shared" si="91"/>
        <v/>
      </c>
    </row>
    <row r="458" spans="1:34" ht="15" hidden="1" customHeight="1" outlineLevel="1" x14ac:dyDescent="0.25">
      <c r="A458" s="60">
        <f t="shared" si="93"/>
        <v>0</v>
      </c>
      <c r="B458" s="15">
        <f t="shared" si="92"/>
        <v>0</v>
      </c>
      <c r="C458" s="34"/>
      <c r="D458" s="10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76" t="str">
        <f t="shared" si="88"/>
        <v/>
      </c>
      <c r="R458" s="76" t="str">
        <f t="shared" si="89"/>
        <v/>
      </c>
      <c r="S458" s="34"/>
      <c r="T458" s="10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76" t="str">
        <f t="shared" si="90"/>
        <v/>
      </c>
      <c r="AH458" s="76" t="str">
        <f t="shared" si="91"/>
        <v/>
      </c>
    </row>
    <row r="459" spans="1:34" ht="15" hidden="1" customHeight="1" outlineLevel="1" x14ac:dyDescent="0.25">
      <c r="A459" s="60">
        <f t="shared" si="93"/>
        <v>0</v>
      </c>
      <c r="B459" s="15">
        <f t="shared" si="92"/>
        <v>0</v>
      </c>
      <c r="C459" s="34"/>
      <c r="D459" s="10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76" t="str">
        <f t="shared" si="88"/>
        <v/>
      </c>
      <c r="R459" s="76" t="str">
        <f t="shared" si="89"/>
        <v/>
      </c>
      <c r="S459" s="34"/>
      <c r="T459" s="10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76" t="str">
        <f t="shared" si="90"/>
        <v/>
      </c>
      <c r="AH459" s="76" t="str">
        <f t="shared" si="91"/>
        <v/>
      </c>
    </row>
    <row r="460" spans="1:34" ht="15" hidden="1" customHeight="1" outlineLevel="1" x14ac:dyDescent="0.25">
      <c r="A460" s="60">
        <f t="shared" si="93"/>
        <v>0</v>
      </c>
      <c r="B460" s="15">
        <f t="shared" si="92"/>
        <v>0</v>
      </c>
      <c r="C460" s="34"/>
      <c r="D460" s="10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76" t="str">
        <f t="shared" si="88"/>
        <v/>
      </c>
      <c r="R460" s="76" t="str">
        <f t="shared" si="89"/>
        <v/>
      </c>
      <c r="S460" s="34"/>
      <c r="T460" s="10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76" t="str">
        <f t="shared" si="90"/>
        <v/>
      </c>
      <c r="AH460" s="76" t="str">
        <f t="shared" si="91"/>
        <v/>
      </c>
    </row>
    <row r="461" spans="1:34" ht="15" hidden="1" customHeight="1" outlineLevel="1" x14ac:dyDescent="0.25">
      <c r="A461" s="60">
        <f t="shared" si="93"/>
        <v>0</v>
      </c>
      <c r="B461" s="15">
        <f t="shared" si="92"/>
        <v>0</v>
      </c>
      <c r="C461" s="34"/>
      <c r="D461" s="10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76" t="str">
        <f t="shared" si="88"/>
        <v/>
      </c>
      <c r="R461" s="76" t="str">
        <f t="shared" si="89"/>
        <v/>
      </c>
      <c r="S461" s="34"/>
      <c r="T461" s="10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76" t="str">
        <f t="shared" si="90"/>
        <v/>
      </c>
      <c r="AH461" s="76" t="str">
        <f t="shared" si="91"/>
        <v/>
      </c>
    </row>
    <row r="462" spans="1:34" ht="15" hidden="1" customHeight="1" outlineLevel="1" x14ac:dyDescent="0.25">
      <c r="A462" s="60">
        <f t="shared" si="93"/>
        <v>0</v>
      </c>
      <c r="B462" s="15">
        <f t="shared" si="92"/>
        <v>0</v>
      </c>
      <c r="C462" s="34"/>
      <c r="D462" s="10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76" t="str">
        <f t="shared" si="88"/>
        <v/>
      </c>
      <c r="R462" s="76" t="str">
        <f t="shared" si="89"/>
        <v/>
      </c>
      <c r="S462" s="34"/>
      <c r="T462" s="10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76" t="str">
        <f t="shared" si="90"/>
        <v/>
      </c>
      <c r="AH462" s="76" t="str">
        <f t="shared" si="91"/>
        <v/>
      </c>
    </row>
    <row r="463" spans="1:34" ht="15" hidden="1" customHeight="1" outlineLevel="1" x14ac:dyDescent="0.25">
      <c r="A463" s="60">
        <f t="shared" si="93"/>
        <v>0</v>
      </c>
      <c r="B463" s="15">
        <f t="shared" si="92"/>
        <v>0</v>
      </c>
      <c r="C463" s="34"/>
      <c r="D463" s="10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76" t="str">
        <f t="shared" si="88"/>
        <v/>
      </c>
      <c r="R463" s="76" t="str">
        <f t="shared" si="89"/>
        <v/>
      </c>
      <c r="S463" s="34"/>
      <c r="T463" s="10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76" t="str">
        <f t="shared" si="90"/>
        <v/>
      </c>
      <c r="AH463" s="76" t="str">
        <f t="shared" si="91"/>
        <v/>
      </c>
    </row>
    <row r="464" spans="1:34" ht="15" hidden="1" customHeight="1" outlineLevel="1" x14ac:dyDescent="0.25">
      <c r="A464" s="60">
        <f t="shared" si="93"/>
        <v>0</v>
      </c>
      <c r="B464" s="15">
        <f t="shared" si="92"/>
        <v>0</v>
      </c>
      <c r="C464" s="34"/>
      <c r="D464" s="10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76" t="str">
        <f>IF(C464=0,"",IF(E464&gt;=$E$6,"+","-"))</f>
        <v/>
      </c>
      <c r="R464" s="76" t="str">
        <f t="shared" si="89"/>
        <v/>
      </c>
      <c r="S464" s="34"/>
      <c r="T464" s="10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76" t="str">
        <f t="shared" si="90"/>
        <v/>
      </c>
      <c r="AH464" s="76" t="str">
        <f t="shared" si="91"/>
        <v/>
      </c>
    </row>
    <row r="465" spans="1:34" ht="15" hidden="1" customHeight="1" x14ac:dyDescent="0.25">
      <c r="A465" s="60">
        <f t="shared" si="93"/>
        <v>0</v>
      </c>
      <c r="B465" s="124"/>
      <c r="C465" s="8" t="s">
        <v>4</v>
      </c>
      <c r="D465" s="22"/>
      <c r="E465" s="62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4"/>
      <c r="Q465" s="27">
        <f>COUNTIF(Q467:Q491,"-")</f>
        <v>0</v>
      </c>
      <c r="R465" s="27">
        <f>COUNTIF(R467:R491,"-")</f>
        <v>0</v>
      </c>
      <c r="S465" s="8" t="s">
        <v>4</v>
      </c>
      <c r="T465" s="25"/>
      <c r="U465" s="62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6"/>
      <c r="AG465" s="27">
        <f>COUNTIF(AG467:AG491,"-")</f>
        <v>0</v>
      </c>
      <c r="AH465" s="27">
        <f>COUNTIF(AH467:AH491,"-")</f>
        <v>0</v>
      </c>
    </row>
    <row r="466" spans="1:34" ht="15" hidden="1" customHeight="1" x14ac:dyDescent="0.25">
      <c r="A466" s="60">
        <f t="shared" si="93"/>
        <v>0</v>
      </c>
      <c r="B466" s="125"/>
      <c r="C466" s="8" t="s">
        <v>5</v>
      </c>
      <c r="D466" s="22"/>
      <c r="E466" s="62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4"/>
      <c r="Q466" s="27">
        <f>COUNTIF(Q467:Q491,"-")+COUNTIF(Q467:Q491,"+")</f>
        <v>0</v>
      </c>
      <c r="R466" s="27">
        <f>COUNTIF(R467:R491,"-")+COUNTIF(R467:R491,"+")</f>
        <v>0</v>
      </c>
      <c r="S466" s="8" t="s">
        <v>5</v>
      </c>
      <c r="T466" s="25"/>
      <c r="U466" s="62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6"/>
      <c r="AG466" s="27">
        <f>COUNTIF(AG467:AG491,"-")+COUNTIF(AG467:AG491,"+")</f>
        <v>0</v>
      </c>
      <c r="AH466" s="27">
        <f>COUNTIF(AH467:AH491,"-")+COUNTIF(AH467:AH491,"+")</f>
        <v>0</v>
      </c>
    </row>
    <row r="467" spans="1:34" ht="15" hidden="1" customHeight="1" outlineLevel="1" x14ac:dyDescent="0.25">
      <c r="A467" s="60">
        <f t="shared" si="93"/>
        <v>0</v>
      </c>
      <c r="B467" s="15">
        <f>B465</f>
        <v>0</v>
      </c>
      <c r="C467" s="31"/>
      <c r="D467" s="10"/>
      <c r="E467" s="32"/>
      <c r="F467" s="32"/>
      <c r="G467" s="32"/>
      <c r="H467" s="32"/>
      <c r="I467" s="32"/>
      <c r="J467" s="32"/>
      <c r="K467" s="32"/>
      <c r="L467" s="32"/>
      <c r="M467" s="32"/>
      <c r="N467" s="33"/>
      <c r="O467" s="32"/>
      <c r="P467" s="32"/>
      <c r="Q467" s="76" t="str">
        <f>IF(E467=0,"",IF(E467&gt;=$E$6,"+","-"))</f>
        <v/>
      </c>
      <c r="R467" s="76" t="str">
        <f>IF(C467&gt;0,IF(AND(F467&lt;=$F$6,G467&lt;=$G$6,H467&lt;=$H$6,I467&lt;=$I$6,J467&lt;=$J$6,K467&lt;=$K$6,L467&lt;=$L$6,M467&lt;=$M$6,N467&lt;=$N$6,O467&lt;=$O$6,P467&lt;=$P$6),"+","-"),"")</f>
        <v/>
      </c>
      <c r="S467" s="31"/>
      <c r="T467" s="10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76" t="str">
        <f>IF(U467=0,"",IF(U467&gt;=$U$6,"+","-"))</f>
        <v/>
      </c>
      <c r="AH467" s="76" t="str">
        <f>IF(S467&gt;0,IF(AND(V467&lt;=$V$6,W467&lt;=$W$6,X467&lt;=$X$6,Y467&lt;=$Y$6,Z467&lt;=$Z$6,AA467&lt;=$AA$6,AB467&lt;=$AB$6,AC467&lt;=$AC$6,AD467&lt;=$AD$6,AE467&lt;=$AE$6,AF467&lt;=$AF$6),"+","-"),"")</f>
        <v/>
      </c>
    </row>
    <row r="468" spans="1:34" ht="15" hidden="1" customHeight="1" outlineLevel="1" x14ac:dyDescent="0.25">
      <c r="A468" s="60">
        <f t="shared" si="93"/>
        <v>0</v>
      </c>
      <c r="B468" s="15">
        <f>B467</f>
        <v>0</v>
      </c>
      <c r="C468" s="31"/>
      <c r="D468" s="10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76" t="str">
        <f t="shared" ref="Q468:Q490" si="94">IF(E468=0,"",IF(E468&gt;=$E$6,"+","-"))</f>
        <v/>
      </c>
      <c r="R468" s="76" t="str">
        <f t="shared" ref="R468:R491" si="95">IF(C468&gt;0,IF(AND(F468&lt;=$F$6,G468&lt;=$G$6,H468&lt;=$H$6,I468&lt;=$I$6,J468&lt;=$J$6,K468&lt;=$K$6,L468&lt;=$L$6,M468&lt;=$M$6,N468&lt;=$N$6,O468&lt;=$O$6,P468&lt;=$P$6),"+","-"),"")</f>
        <v/>
      </c>
      <c r="S468" s="31"/>
      <c r="T468" s="10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76" t="str">
        <f t="shared" ref="AG468:AG491" si="96">IF(U468=0,"",IF(U468&gt;=$U$6,"+","-"))</f>
        <v/>
      </c>
      <c r="AH468" s="76" t="str">
        <f t="shared" ref="AH468:AH491" si="97">IF(S468&gt;0,IF(AND(V468&lt;=$V$6,W468&lt;=$W$6,X468&lt;=$X$6,Y468&lt;=$Y$6,Z468&lt;=$Z$6,AA468&lt;=$AA$6,AB468&lt;=$AB$6,AC468&lt;=$AC$6,AD468&lt;=$AD$6,AE468&lt;=$AE$6,AF468&lt;=$AF$6),"+","-"),"")</f>
        <v/>
      </c>
    </row>
    <row r="469" spans="1:34" ht="15" hidden="1" customHeight="1" outlineLevel="1" x14ac:dyDescent="0.25">
      <c r="A469" s="60">
        <f t="shared" si="93"/>
        <v>0</v>
      </c>
      <c r="B469" s="15">
        <f t="shared" ref="B469:B491" si="98">B468</f>
        <v>0</v>
      </c>
      <c r="C469" s="31"/>
      <c r="D469" s="10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76" t="str">
        <f t="shared" si="94"/>
        <v/>
      </c>
      <c r="R469" s="76" t="str">
        <f t="shared" si="95"/>
        <v/>
      </c>
      <c r="S469" s="31"/>
      <c r="T469" s="10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76" t="str">
        <f t="shared" si="96"/>
        <v/>
      </c>
      <c r="AH469" s="76" t="str">
        <f t="shared" si="97"/>
        <v/>
      </c>
    </row>
    <row r="470" spans="1:34" ht="15" hidden="1" customHeight="1" outlineLevel="1" x14ac:dyDescent="0.25">
      <c r="A470" s="60">
        <f t="shared" si="93"/>
        <v>0</v>
      </c>
      <c r="B470" s="15">
        <f t="shared" si="98"/>
        <v>0</v>
      </c>
      <c r="C470" s="31"/>
      <c r="D470" s="10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76" t="str">
        <f t="shared" si="94"/>
        <v/>
      </c>
      <c r="R470" s="76" t="str">
        <f t="shared" si="95"/>
        <v/>
      </c>
      <c r="S470" s="31"/>
      <c r="T470" s="10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76" t="str">
        <f t="shared" si="96"/>
        <v/>
      </c>
      <c r="AH470" s="76" t="str">
        <f t="shared" si="97"/>
        <v/>
      </c>
    </row>
    <row r="471" spans="1:34" ht="15" hidden="1" customHeight="1" outlineLevel="1" x14ac:dyDescent="0.25">
      <c r="A471" s="60">
        <f t="shared" si="93"/>
        <v>0</v>
      </c>
      <c r="B471" s="15">
        <f t="shared" si="98"/>
        <v>0</v>
      </c>
      <c r="C471" s="31"/>
      <c r="D471" s="10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76" t="str">
        <f t="shared" si="94"/>
        <v/>
      </c>
      <c r="R471" s="76" t="str">
        <f t="shared" si="95"/>
        <v/>
      </c>
      <c r="S471" s="31"/>
      <c r="T471" s="10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76" t="str">
        <f t="shared" si="96"/>
        <v/>
      </c>
      <c r="AH471" s="76" t="str">
        <f t="shared" si="97"/>
        <v/>
      </c>
    </row>
    <row r="472" spans="1:34" ht="15" hidden="1" customHeight="1" outlineLevel="1" x14ac:dyDescent="0.25">
      <c r="A472" s="60">
        <f t="shared" si="93"/>
        <v>0</v>
      </c>
      <c r="B472" s="15">
        <f t="shared" si="98"/>
        <v>0</v>
      </c>
      <c r="C472" s="31"/>
      <c r="D472" s="10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76" t="str">
        <f t="shared" si="94"/>
        <v/>
      </c>
      <c r="R472" s="76" t="str">
        <f t="shared" si="95"/>
        <v/>
      </c>
      <c r="S472" s="31"/>
      <c r="T472" s="10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76" t="str">
        <f t="shared" si="96"/>
        <v/>
      </c>
      <c r="AH472" s="76" t="str">
        <f t="shared" si="97"/>
        <v/>
      </c>
    </row>
    <row r="473" spans="1:34" ht="15" hidden="1" customHeight="1" outlineLevel="1" x14ac:dyDescent="0.25">
      <c r="A473" s="60">
        <f t="shared" si="93"/>
        <v>0</v>
      </c>
      <c r="B473" s="15">
        <f t="shared" si="98"/>
        <v>0</v>
      </c>
      <c r="C473" s="31"/>
      <c r="D473" s="10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76" t="str">
        <f t="shared" si="94"/>
        <v/>
      </c>
      <c r="R473" s="76" t="str">
        <f t="shared" si="95"/>
        <v/>
      </c>
      <c r="S473" s="31"/>
      <c r="T473" s="10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76" t="str">
        <f t="shared" si="96"/>
        <v/>
      </c>
      <c r="AH473" s="76" t="str">
        <f t="shared" si="97"/>
        <v/>
      </c>
    </row>
    <row r="474" spans="1:34" ht="15" hidden="1" customHeight="1" outlineLevel="1" x14ac:dyDescent="0.25">
      <c r="A474" s="60">
        <f t="shared" si="93"/>
        <v>0</v>
      </c>
      <c r="B474" s="15">
        <f t="shared" si="98"/>
        <v>0</v>
      </c>
      <c r="C474" s="34"/>
      <c r="D474" s="10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76" t="str">
        <f t="shared" si="94"/>
        <v/>
      </c>
      <c r="R474" s="76" t="str">
        <f t="shared" si="95"/>
        <v/>
      </c>
      <c r="S474" s="34"/>
      <c r="T474" s="10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76" t="str">
        <f t="shared" si="96"/>
        <v/>
      </c>
      <c r="AH474" s="76" t="str">
        <f t="shared" si="97"/>
        <v/>
      </c>
    </row>
    <row r="475" spans="1:34" ht="15" hidden="1" customHeight="1" outlineLevel="1" x14ac:dyDescent="0.25">
      <c r="A475" s="60">
        <f t="shared" si="93"/>
        <v>0</v>
      </c>
      <c r="B475" s="15">
        <f t="shared" si="98"/>
        <v>0</v>
      </c>
      <c r="C475" s="34"/>
      <c r="D475" s="10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76" t="str">
        <f t="shared" si="94"/>
        <v/>
      </c>
      <c r="R475" s="76" t="str">
        <f t="shared" si="95"/>
        <v/>
      </c>
      <c r="S475" s="34"/>
      <c r="T475" s="10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76" t="str">
        <f t="shared" si="96"/>
        <v/>
      </c>
      <c r="AH475" s="76" t="str">
        <f t="shared" si="97"/>
        <v/>
      </c>
    </row>
    <row r="476" spans="1:34" ht="15" hidden="1" customHeight="1" outlineLevel="1" x14ac:dyDescent="0.25">
      <c r="A476" s="60">
        <f t="shared" si="93"/>
        <v>0</v>
      </c>
      <c r="B476" s="15">
        <f t="shared" si="98"/>
        <v>0</v>
      </c>
      <c r="C476" s="34"/>
      <c r="D476" s="10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76" t="str">
        <f t="shared" si="94"/>
        <v/>
      </c>
      <c r="R476" s="76" t="str">
        <f t="shared" si="95"/>
        <v/>
      </c>
      <c r="S476" s="34"/>
      <c r="T476" s="10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76" t="str">
        <f t="shared" si="96"/>
        <v/>
      </c>
      <c r="AH476" s="76" t="str">
        <f t="shared" si="97"/>
        <v/>
      </c>
    </row>
    <row r="477" spans="1:34" ht="15" hidden="1" customHeight="1" outlineLevel="1" x14ac:dyDescent="0.25">
      <c r="A477" s="60">
        <f t="shared" si="93"/>
        <v>0</v>
      </c>
      <c r="B477" s="15">
        <f t="shared" si="98"/>
        <v>0</v>
      </c>
      <c r="C477" s="34"/>
      <c r="D477" s="10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76" t="str">
        <f t="shared" si="94"/>
        <v/>
      </c>
      <c r="R477" s="76" t="str">
        <f t="shared" si="95"/>
        <v/>
      </c>
      <c r="S477" s="34"/>
      <c r="T477" s="10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76" t="str">
        <f t="shared" si="96"/>
        <v/>
      </c>
      <c r="AH477" s="76" t="str">
        <f t="shared" si="97"/>
        <v/>
      </c>
    </row>
    <row r="478" spans="1:34" ht="15" hidden="1" customHeight="1" outlineLevel="1" x14ac:dyDescent="0.25">
      <c r="A478" s="60">
        <f t="shared" si="93"/>
        <v>0</v>
      </c>
      <c r="B478" s="15">
        <f t="shared" si="98"/>
        <v>0</v>
      </c>
      <c r="C478" s="34"/>
      <c r="D478" s="10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76" t="str">
        <f t="shared" si="94"/>
        <v/>
      </c>
      <c r="R478" s="76" t="str">
        <f t="shared" si="95"/>
        <v/>
      </c>
      <c r="S478" s="34"/>
      <c r="T478" s="10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76" t="str">
        <f t="shared" si="96"/>
        <v/>
      </c>
      <c r="AH478" s="76" t="str">
        <f t="shared" si="97"/>
        <v/>
      </c>
    </row>
    <row r="479" spans="1:34" ht="15" hidden="1" customHeight="1" outlineLevel="1" x14ac:dyDescent="0.25">
      <c r="A479" s="60">
        <f t="shared" si="93"/>
        <v>0</v>
      </c>
      <c r="B479" s="15">
        <f t="shared" si="98"/>
        <v>0</v>
      </c>
      <c r="C479" s="34"/>
      <c r="D479" s="10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76" t="str">
        <f t="shared" si="94"/>
        <v/>
      </c>
      <c r="R479" s="76" t="str">
        <f t="shared" si="95"/>
        <v/>
      </c>
      <c r="S479" s="34"/>
      <c r="T479" s="10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76" t="str">
        <f t="shared" si="96"/>
        <v/>
      </c>
      <c r="AH479" s="76" t="str">
        <f t="shared" si="97"/>
        <v/>
      </c>
    </row>
    <row r="480" spans="1:34" ht="15" hidden="1" customHeight="1" outlineLevel="1" x14ac:dyDescent="0.25">
      <c r="A480" s="60">
        <f t="shared" si="93"/>
        <v>0</v>
      </c>
      <c r="B480" s="15">
        <f t="shared" si="98"/>
        <v>0</v>
      </c>
      <c r="C480" s="34"/>
      <c r="D480" s="10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76" t="str">
        <f t="shared" si="94"/>
        <v/>
      </c>
      <c r="R480" s="76" t="str">
        <f t="shared" si="95"/>
        <v/>
      </c>
      <c r="S480" s="34"/>
      <c r="T480" s="10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76" t="str">
        <f t="shared" si="96"/>
        <v/>
      </c>
      <c r="AH480" s="76" t="str">
        <f t="shared" si="97"/>
        <v/>
      </c>
    </row>
    <row r="481" spans="1:34" ht="15" hidden="1" customHeight="1" outlineLevel="1" x14ac:dyDescent="0.25">
      <c r="A481" s="60">
        <f t="shared" si="93"/>
        <v>0</v>
      </c>
      <c r="B481" s="15">
        <f t="shared" si="98"/>
        <v>0</v>
      </c>
      <c r="C481" s="34"/>
      <c r="D481" s="10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76" t="str">
        <f t="shared" si="94"/>
        <v/>
      </c>
      <c r="R481" s="76" t="str">
        <f t="shared" si="95"/>
        <v/>
      </c>
      <c r="S481" s="34"/>
      <c r="T481" s="10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76" t="str">
        <f t="shared" si="96"/>
        <v/>
      </c>
      <c r="AH481" s="76" t="str">
        <f t="shared" si="97"/>
        <v/>
      </c>
    </row>
    <row r="482" spans="1:34" ht="15" hidden="1" customHeight="1" outlineLevel="1" x14ac:dyDescent="0.25">
      <c r="A482" s="60">
        <f t="shared" si="93"/>
        <v>0</v>
      </c>
      <c r="B482" s="15">
        <f t="shared" si="98"/>
        <v>0</v>
      </c>
      <c r="C482" s="34"/>
      <c r="D482" s="10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76" t="str">
        <f t="shared" si="94"/>
        <v/>
      </c>
      <c r="R482" s="76" t="str">
        <f t="shared" si="95"/>
        <v/>
      </c>
      <c r="S482" s="34"/>
      <c r="T482" s="10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76" t="str">
        <f t="shared" si="96"/>
        <v/>
      </c>
      <c r="AH482" s="76" t="str">
        <f t="shared" si="97"/>
        <v/>
      </c>
    </row>
    <row r="483" spans="1:34" ht="15" hidden="1" customHeight="1" outlineLevel="1" x14ac:dyDescent="0.25">
      <c r="A483" s="60">
        <f t="shared" si="93"/>
        <v>0</v>
      </c>
      <c r="B483" s="15">
        <f t="shared" si="98"/>
        <v>0</v>
      </c>
      <c r="C483" s="34"/>
      <c r="D483" s="10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76" t="str">
        <f t="shared" si="94"/>
        <v/>
      </c>
      <c r="R483" s="76" t="str">
        <f t="shared" si="95"/>
        <v/>
      </c>
      <c r="S483" s="34"/>
      <c r="T483" s="10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76" t="str">
        <f t="shared" si="96"/>
        <v/>
      </c>
      <c r="AH483" s="76" t="str">
        <f t="shared" si="97"/>
        <v/>
      </c>
    </row>
    <row r="484" spans="1:34" ht="15" hidden="1" customHeight="1" outlineLevel="1" x14ac:dyDescent="0.25">
      <c r="A484" s="60">
        <f t="shared" si="93"/>
        <v>0</v>
      </c>
      <c r="B484" s="15">
        <f t="shared" si="98"/>
        <v>0</v>
      </c>
      <c r="C484" s="34"/>
      <c r="D484" s="10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76" t="str">
        <f t="shared" si="94"/>
        <v/>
      </c>
      <c r="R484" s="76" t="str">
        <f t="shared" si="95"/>
        <v/>
      </c>
      <c r="S484" s="34"/>
      <c r="T484" s="10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76" t="str">
        <f t="shared" si="96"/>
        <v/>
      </c>
      <c r="AH484" s="76" t="str">
        <f t="shared" si="97"/>
        <v/>
      </c>
    </row>
    <row r="485" spans="1:34" ht="15" hidden="1" customHeight="1" outlineLevel="1" x14ac:dyDescent="0.25">
      <c r="A485" s="60">
        <f t="shared" si="93"/>
        <v>0</v>
      </c>
      <c r="B485" s="15">
        <f t="shared" si="98"/>
        <v>0</v>
      </c>
      <c r="C485" s="34"/>
      <c r="D485" s="10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76" t="str">
        <f t="shared" si="94"/>
        <v/>
      </c>
      <c r="R485" s="76" t="str">
        <f t="shared" si="95"/>
        <v/>
      </c>
      <c r="S485" s="34"/>
      <c r="T485" s="10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76" t="str">
        <f t="shared" si="96"/>
        <v/>
      </c>
      <c r="AH485" s="76" t="str">
        <f t="shared" si="97"/>
        <v/>
      </c>
    </row>
    <row r="486" spans="1:34" ht="15" hidden="1" customHeight="1" outlineLevel="1" x14ac:dyDescent="0.25">
      <c r="A486" s="60">
        <f t="shared" si="93"/>
        <v>0</v>
      </c>
      <c r="B486" s="15">
        <f t="shared" si="98"/>
        <v>0</v>
      </c>
      <c r="C486" s="34"/>
      <c r="D486" s="10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76" t="str">
        <f t="shared" si="94"/>
        <v/>
      </c>
      <c r="R486" s="76" t="str">
        <f t="shared" si="95"/>
        <v/>
      </c>
      <c r="S486" s="34"/>
      <c r="T486" s="10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76" t="str">
        <f t="shared" si="96"/>
        <v/>
      </c>
      <c r="AH486" s="76" t="str">
        <f t="shared" si="97"/>
        <v/>
      </c>
    </row>
    <row r="487" spans="1:34" ht="15" hidden="1" customHeight="1" outlineLevel="1" x14ac:dyDescent="0.25">
      <c r="A487" s="60">
        <f t="shared" si="93"/>
        <v>0</v>
      </c>
      <c r="B487" s="15">
        <f t="shared" si="98"/>
        <v>0</v>
      </c>
      <c r="C487" s="34"/>
      <c r="D487" s="10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76" t="str">
        <f t="shared" si="94"/>
        <v/>
      </c>
      <c r="R487" s="76" t="str">
        <f t="shared" si="95"/>
        <v/>
      </c>
      <c r="S487" s="34"/>
      <c r="T487" s="10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76" t="str">
        <f t="shared" si="96"/>
        <v/>
      </c>
      <c r="AH487" s="76" t="str">
        <f t="shared" si="97"/>
        <v/>
      </c>
    </row>
    <row r="488" spans="1:34" ht="15" hidden="1" customHeight="1" outlineLevel="1" x14ac:dyDescent="0.25">
      <c r="A488" s="60">
        <f t="shared" si="93"/>
        <v>0</v>
      </c>
      <c r="B488" s="15">
        <f t="shared" si="98"/>
        <v>0</v>
      </c>
      <c r="C488" s="34"/>
      <c r="D488" s="10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76" t="str">
        <f t="shared" si="94"/>
        <v/>
      </c>
      <c r="R488" s="76" t="str">
        <f t="shared" si="95"/>
        <v/>
      </c>
      <c r="S488" s="34"/>
      <c r="T488" s="10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76" t="str">
        <f t="shared" si="96"/>
        <v/>
      </c>
      <c r="AH488" s="76" t="str">
        <f t="shared" si="97"/>
        <v/>
      </c>
    </row>
    <row r="489" spans="1:34" ht="15" hidden="1" customHeight="1" outlineLevel="1" x14ac:dyDescent="0.25">
      <c r="A489" s="60">
        <f t="shared" si="93"/>
        <v>0</v>
      </c>
      <c r="B489" s="15">
        <f t="shared" si="98"/>
        <v>0</v>
      </c>
      <c r="C489" s="34"/>
      <c r="D489" s="10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76" t="str">
        <f t="shared" si="94"/>
        <v/>
      </c>
      <c r="R489" s="76" t="str">
        <f t="shared" si="95"/>
        <v/>
      </c>
      <c r="S489" s="34"/>
      <c r="T489" s="10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76" t="str">
        <f t="shared" si="96"/>
        <v/>
      </c>
      <c r="AH489" s="76" t="str">
        <f t="shared" si="97"/>
        <v/>
      </c>
    </row>
    <row r="490" spans="1:34" ht="15" hidden="1" customHeight="1" outlineLevel="1" x14ac:dyDescent="0.25">
      <c r="A490" s="60">
        <f t="shared" si="93"/>
        <v>0</v>
      </c>
      <c r="B490" s="15">
        <f t="shared" si="98"/>
        <v>0</v>
      </c>
      <c r="C490" s="34"/>
      <c r="D490" s="10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76" t="str">
        <f t="shared" si="94"/>
        <v/>
      </c>
      <c r="R490" s="76" t="str">
        <f t="shared" si="95"/>
        <v/>
      </c>
      <c r="S490" s="34"/>
      <c r="T490" s="10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76" t="str">
        <f t="shared" si="96"/>
        <v/>
      </c>
      <c r="AH490" s="76" t="str">
        <f t="shared" si="97"/>
        <v/>
      </c>
    </row>
    <row r="491" spans="1:34" ht="15" hidden="1" customHeight="1" outlineLevel="1" x14ac:dyDescent="0.25">
      <c r="A491" s="60">
        <f t="shared" si="93"/>
        <v>0</v>
      </c>
      <c r="B491" s="15">
        <f t="shared" si="98"/>
        <v>0</v>
      </c>
      <c r="C491" s="34"/>
      <c r="D491" s="10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76" t="str">
        <f>IF(C491=0,"",IF(E491&gt;=$E$6,"+","-"))</f>
        <v/>
      </c>
      <c r="R491" s="76" t="str">
        <f t="shared" si="95"/>
        <v/>
      </c>
      <c r="S491" s="34"/>
      <c r="T491" s="10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76" t="str">
        <f t="shared" si="96"/>
        <v/>
      </c>
      <c r="AH491" s="76" t="str">
        <f t="shared" si="97"/>
        <v/>
      </c>
    </row>
    <row r="492" spans="1:34" ht="15" hidden="1" customHeight="1" x14ac:dyDescent="0.25">
      <c r="A492" s="60">
        <f t="shared" si="93"/>
        <v>0</v>
      </c>
      <c r="B492" s="124"/>
      <c r="C492" s="8" t="s">
        <v>4</v>
      </c>
      <c r="D492" s="22"/>
      <c r="E492" s="62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4"/>
      <c r="Q492" s="27">
        <f>COUNTIF(Q494:Q518,"-")</f>
        <v>0</v>
      </c>
      <c r="R492" s="27">
        <f>COUNTIF(R494:R518,"-")</f>
        <v>0</v>
      </c>
      <c r="S492" s="8" t="s">
        <v>4</v>
      </c>
      <c r="T492" s="25"/>
      <c r="U492" s="62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6"/>
      <c r="AG492" s="27">
        <f>COUNTIF(AG494:AG518,"-")</f>
        <v>0</v>
      </c>
      <c r="AH492" s="27">
        <f>COUNTIF(AH494:AH518,"-")</f>
        <v>0</v>
      </c>
    </row>
    <row r="493" spans="1:34" ht="15" hidden="1" customHeight="1" x14ac:dyDescent="0.25">
      <c r="A493" s="60">
        <f t="shared" si="93"/>
        <v>0</v>
      </c>
      <c r="B493" s="125"/>
      <c r="C493" s="8" t="s">
        <v>5</v>
      </c>
      <c r="D493" s="22"/>
      <c r="E493" s="62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4"/>
      <c r="Q493" s="27">
        <f>COUNTIF(Q494:Q518,"-")+COUNTIF(Q494:Q518,"+")</f>
        <v>0</v>
      </c>
      <c r="R493" s="27">
        <f>COUNTIF(R494:R518,"-")+COUNTIF(R494:R518,"+")</f>
        <v>0</v>
      </c>
      <c r="S493" s="8" t="s">
        <v>5</v>
      </c>
      <c r="T493" s="25"/>
      <c r="U493" s="62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6"/>
      <c r="AG493" s="27">
        <f>COUNTIF(AG494:AG518,"-")+COUNTIF(AG494:AG518,"+")</f>
        <v>0</v>
      </c>
      <c r="AH493" s="27">
        <f>COUNTIF(AH494:AH518,"-")+COUNTIF(AH494:AH518,"+")</f>
        <v>0</v>
      </c>
    </row>
    <row r="494" spans="1:34" ht="15" hidden="1" customHeight="1" outlineLevel="1" x14ac:dyDescent="0.25">
      <c r="A494" s="60">
        <f t="shared" si="93"/>
        <v>0</v>
      </c>
      <c r="B494" s="15">
        <f>B492</f>
        <v>0</v>
      </c>
      <c r="C494" s="31"/>
      <c r="D494" s="10"/>
      <c r="E494" s="32"/>
      <c r="F494" s="32"/>
      <c r="G494" s="32"/>
      <c r="H494" s="32"/>
      <c r="I494" s="32"/>
      <c r="J494" s="32"/>
      <c r="K494" s="32"/>
      <c r="L494" s="32"/>
      <c r="M494" s="32"/>
      <c r="N494" s="33"/>
      <c r="O494" s="32"/>
      <c r="P494" s="32"/>
      <c r="Q494" s="76" t="str">
        <f>IF(E494=0,"",IF(E494&gt;=$E$6,"+","-"))</f>
        <v/>
      </c>
      <c r="R494" s="76" t="str">
        <f>IF(C494&gt;0,IF(AND(F494&lt;=$F$6,G494&lt;=$G$6,H494&lt;=$H$6,I494&lt;=$I$6,J494&lt;=$J$6,K494&lt;=$K$6,L494&lt;=$L$6,M494&lt;=$M$6,N494&lt;=$N$6,O494&lt;=$O$6,P494&lt;=$P$6),"+","-"),"")</f>
        <v/>
      </c>
      <c r="S494" s="31"/>
      <c r="T494" s="10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76" t="str">
        <f>IF(U494=0,"",IF(U494&gt;=$U$6,"+","-"))</f>
        <v/>
      </c>
      <c r="AH494" s="76" t="str">
        <f>IF(S494&gt;0,IF(AND(V494&lt;=$V$6,W494&lt;=$W$6,X494&lt;=$X$6,Y494&lt;=$Y$6,Z494&lt;=$Z$6,AA494&lt;=$AA$6,AB494&lt;=$AB$6,AC494&lt;=$AC$6,AD494&lt;=$AD$6,AE494&lt;=$AE$6,AF494&lt;=$AF$6),"+","-"),"")</f>
        <v/>
      </c>
    </row>
    <row r="495" spans="1:34" ht="15" hidden="1" customHeight="1" outlineLevel="1" x14ac:dyDescent="0.25">
      <c r="A495" s="60">
        <f t="shared" si="93"/>
        <v>0</v>
      </c>
      <c r="B495" s="15">
        <f>B494</f>
        <v>0</v>
      </c>
      <c r="C495" s="31"/>
      <c r="D495" s="10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76" t="str">
        <f t="shared" ref="Q495:Q517" si="99">IF(E495=0,"",IF(E495&gt;=$E$6,"+","-"))</f>
        <v/>
      </c>
      <c r="R495" s="76" t="str">
        <f t="shared" ref="R495:R518" si="100">IF(C495&gt;0,IF(AND(F495&lt;=$F$6,G495&lt;=$G$6,H495&lt;=$H$6,I495&lt;=$I$6,J495&lt;=$J$6,K495&lt;=$K$6,L495&lt;=$L$6,M495&lt;=$M$6,N495&lt;=$N$6,O495&lt;=$O$6,P495&lt;=$P$6),"+","-"),"")</f>
        <v/>
      </c>
      <c r="S495" s="31"/>
      <c r="T495" s="10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76" t="str">
        <f t="shared" ref="AG495:AG518" si="101">IF(U495=0,"",IF(U495&gt;=$U$6,"+","-"))</f>
        <v/>
      </c>
      <c r="AH495" s="76" t="str">
        <f t="shared" ref="AH495:AH518" si="102">IF(S495&gt;0,IF(AND(V495&lt;=$V$6,W495&lt;=$W$6,X495&lt;=$X$6,Y495&lt;=$Y$6,Z495&lt;=$Z$6,AA495&lt;=$AA$6,AB495&lt;=$AB$6,AC495&lt;=$AC$6,AD495&lt;=$AD$6,AE495&lt;=$AE$6,AF495&lt;=$AF$6),"+","-"),"")</f>
        <v/>
      </c>
    </row>
    <row r="496" spans="1:34" ht="15" hidden="1" customHeight="1" outlineLevel="1" x14ac:dyDescent="0.25">
      <c r="A496" s="60">
        <f t="shared" si="93"/>
        <v>0</v>
      </c>
      <c r="B496" s="15">
        <f t="shared" ref="B496:B518" si="103">B495</f>
        <v>0</v>
      </c>
      <c r="C496" s="31"/>
      <c r="D496" s="10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76" t="str">
        <f t="shared" si="99"/>
        <v/>
      </c>
      <c r="R496" s="76" t="str">
        <f t="shared" si="100"/>
        <v/>
      </c>
      <c r="S496" s="31"/>
      <c r="T496" s="10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76" t="str">
        <f t="shared" si="101"/>
        <v/>
      </c>
      <c r="AH496" s="76" t="str">
        <f t="shared" si="102"/>
        <v/>
      </c>
    </row>
    <row r="497" spans="1:34" ht="15" hidden="1" customHeight="1" outlineLevel="1" x14ac:dyDescent="0.25">
      <c r="A497" s="60">
        <f t="shared" si="93"/>
        <v>0</v>
      </c>
      <c r="B497" s="15">
        <f t="shared" si="103"/>
        <v>0</v>
      </c>
      <c r="C497" s="31"/>
      <c r="D497" s="10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76" t="str">
        <f t="shared" si="99"/>
        <v/>
      </c>
      <c r="R497" s="76" t="str">
        <f t="shared" si="100"/>
        <v/>
      </c>
      <c r="S497" s="31"/>
      <c r="T497" s="10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76" t="str">
        <f t="shared" si="101"/>
        <v/>
      </c>
      <c r="AH497" s="76" t="str">
        <f t="shared" si="102"/>
        <v/>
      </c>
    </row>
    <row r="498" spans="1:34" ht="15" hidden="1" customHeight="1" outlineLevel="1" x14ac:dyDescent="0.25">
      <c r="A498" s="60">
        <f t="shared" si="93"/>
        <v>0</v>
      </c>
      <c r="B498" s="15">
        <f t="shared" si="103"/>
        <v>0</v>
      </c>
      <c r="C498" s="31"/>
      <c r="D498" s="10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76" t="str">
        <f t="shared" si="99"/>
        <v/>
      </c>
      <c r="R498" s="76" t="str">
        <f t="shared" si="100"/>
        <v/>
      </c>
      <c r="S498" s="31"/>
      <c r="T498" s="10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76" t="str">
        <f t="shared" si="101"/>
        <v/>
      </c>
      <c r="AH498" s="76" t="str">
        <f t="shared" si="102"/>
        <v/>
      </c>
    </row>
    <row r="499" spans="1:34" ht="15" hidden="1" customHeight="1" outlineLevel="1" x14ac:dyDescent="0.25">
      <c r="A499" s="60">
        <f t="shared" si="93"/>
        <v>0</v>
      </c>
      <c r="B499" s="15">
        <f t="shared" si="103"/>
        <v>0</v>
      </c>
      <c r="C499" s="31"/>
      <c r="D499" s="10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76" t="str">
        <f t="shared" si="99"/>
        <v/>
      </c>
      <c r="R499" s="76" t="str">
        <f t="shared" si="100"/>
        <v/>
      </c>
      <c r="S499" s="31"/>
      <c r="T499" s="10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76" t="str">
        <f t="shared" si="101"/>
        <v/>
      </c>
      <c r="AH499" s="76" t="str">
        <f t="shared" si="102"/>
        <v/>
      </c>
    </row>
    <row r="500" spans="1:34" ht="15" hidden="1" customHeight="1" outlineLevel="1" x14ac:dyDescent="0.25">
      <c r="A500" s="60">
        <f t="shared" si="93"/>
        <v>0</v>
      </c>
      <c r="B500" s="15">
        <f t="shared" si="103"/>
        <v>0</v>
      </c>
      <c r="C500" s="31"/>
      <c r="D500" s="10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76" t="str">
        <f t="shared" si="99"/>
        <v/>
      </c>
      <c r="R500" s="76" t="str">
        <f t="shared" si="100"/>
        <v/>
      </c>
      <c r="S500" s="31"/>
      <c r="T500" s="10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76" t="str">
        <f t="shared" si="101"/>
        <v/>
      </c>
      <c r="AH500" s="76" t="str">
        <f t="shared" si="102"/>
        <v/>
      </c>
    </row>
    <row r="501" spans="1:34" ht="15" hidden="1" customHeight="1" outlineLevel="1" x14ac:dyDescent="0.25">
      <c r="A501" s="60">
        <f t="shared" si="93"/>
        <v>0</v>
      </c>
      <c r="B501" s="15">
        <f t="shared" si="103"/>
        <v>0</v>
      </c>
      <c r="C501" s="34"/>
      <c r="D501" s="10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76" t="str">
        <f t="shared" si="99"/>
        <v/>
      </c>
      <c r="R501" s="76" t="str">
        <f t="shared" si="100"/>
        <v/>
      </c>
      <c r="S501" s="34"/>
      <c r="T501" s="10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76" t="str">
        <f t="shared" si="101"/>
        <v/>
      </c>
      <c r="AH501" s="76" t="str">
        <f t="shared" si="102"/>
        <v/>
      </c>
    </row>
    <row r="502" spans="1:34" ht="15" hidden="1" customHeight="1" outlineLevel="1" x14ac:dyDescent="0.25">
      <c r="A502" s="60">
        <f t="shared" si="93"/>
        <v>0</v>
      </c>
      <c r="B502" s="15">
        <f t="shared" si="103"/>
        <v>0</v>
      </c>
      <c r="C502" s="34"/>
      <c r="D502" s="10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76" t="str">
        <f t="shared" si="99"/>
        <v/>
      </c>
      <c r="R502" s="76" t="str">
        <f t="shared" si="100"/>
        <v/>
      </c>
      <c r="S502" s="34"/>
      <c r="T502" s="10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76" t="str">
        <f t="shared" si="101"/>
        <v/>
      </c>
      <c r="AH502" s="76" t="str">
        <f t="shared" si="102"/>
        <v/>
      </c>
    </row>
    <row r="503" spans="1:34" ht="15" hidden="1" customHeight="1" outlineLevel="1" x14ac:dyDescent="0.25">
      <c r="A503" s="60">
        <f t="shared" si="93"/>
        <v>0</v>
      </c>
      <c r="B503" s="15">
        <f t="shared" si="103"/>
        <v>0</v>
      </c>
      <c r="C503" s="34"/>
      <c r="D503" s="10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76" t="str">
        <f t="shared" si="99"/>
        <v/>
      </c>
      <c r="R503" s="76" t="str">
        <f t="shared" si="100"/>
        <v/>
      </c>
      <c r="S503" s="34"/>
      <c r="T503" s="10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76" t="str">
        <f t="shared" si="101"/>
        <v/>
      </c>
      <c r="AH503" s="76" t="str">
        <f t="shared" si="102"/>
        <v/>
      </c>
    </row>
    <row r="504" spans="1:34" ht="15" hidden="1" customHeight="1" outlineLevel="1" x14ac:dyDescent="0.25">
      <c r="A504" s="60">
        <f t="shared" si="93"/>
        <v>0</v>
      </c>
      <c r="B504" s="15">
        <f t="shared" si="103"/>
        <v>0</v>
      </c>
      <c r="C504" s="34"/>
      <c r="D504" s="10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76" t="str">
        <f t="shared" si="99"/>
        <v/>
      </c>
      <c r="R504" s="76" t="str">
        <f t="shared" si="100"/>
        <v/>
      </c>
      <c r="S504" s="34"/>
      <c r="T504" s="10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76" t="str">
        <f t="shared" si="101"/>
        <v/>
      </c>
      <c r="AH504" s="76" t="str">
        <f t="shared" si="102"/>
        <v/>
      </c>
    </row>
    <row r="505" spans="1:34" ht="15" hidden="1" customHeight="1" outlineLevel="1" x14ac:dyDescent="0.25">
      <c r="A505" s="60">
        <f t="shared" si="93"/>
        <v>0</v>
      </c>
      <c r="B505" s="15">
        <f t="shared" si="103"/>
        <v>0</v>
      </c>
      <c r="C505" s="34"/>
      <c r="D505" s="10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76" t="str">
        <f t="shared" si="99"/>
        <v/>
      </c>
      <c r="R505" s="76" t="str">
        <f t="shared" si="100"/>
        <v/>
      </c>
      <c r="S505" s="34"/>
      <c r="T505" s="10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76" t="str">
        <f t="shared" si="101"/>
        <v/>
      </c>
      <c r="AH505" s="76" t="str">
        <f t="shared" si="102"/>
        <v/>
      </c>
    </row>
    <row r="506" spans="1:34" ht="15" hidden="1" customHeight="1" outlineLevel="1" x14ac:dyDescent="0.25">
      <c r="A506" s="60">
        <f t="shared" si="93"/>
        <v>0</v>
      </c>
      <c r="B506" s="15">
        <f t="shared" si="103"/>
        <v>0</v>
      </c>
      <c r="C506" s="34"/>
      <c r="D506" s="10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76" t="str">
        <f t="shared" si="99"/>
        <v/>
      </c>
      <c r="R506" s="76" t="str">
        <f t="shared" si="100"/>
        <v/>
      </c>
      <c r="S506" s="34"/>
      <c r="T506" s="10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76" t="str">
        <f t="shared" si="101"/>
        <v/>
      </c>
      <c r="AH506" s="76" t="str">
        <f t="shared" si="102"/>
        <v/>
      </c>
    </row>
    <row r="507" spans="1:34" ht="15" hidden="1" customHeight="1" outlineLevel="1" x14ac:dyDescent="0.25">
      <c r="A507" s="60">
        <f t="shared" si="93"/>
        <v>0</v>
      </c>
      <c r="B507" s="15">
        <f t="shared" si="103"/>
        <v>0</v>
      </c>
      <c r="C507" s="34"/>
      <c r="D507" s="10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76" t="str">
        <f t="shared" si="99"/>
        <v/>
      </c>
      <c r="R507" s="76" t="str">
        <f t="shared" si="100"/>
        <v/>
      </c>
      <c r="S507" s="34"/>
      <c r="T507" s="10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76" t="str">
        <f t="shared" si="101"/>
        <v/>
      </c>
      <c r="AH507" s="76" t="str">
        <f t="shared" si="102"/>
        <v/>
      </c>
    </row>
    <row r="508" spans="1:34" ht="15" hidden="1" customHeight="1" outlineLevel="1" x14ac:dyDescent="0.25">
      <c r="A508" s="60">
        <f t="shared" si="93"/>
        <v>0</v>
      </c>
      <c r="B508" s="15">
        <f t="shared" si="103"/>
        <v>0</v>
      </c>
      <c r="C508" s="34"/>
      <c r="D508" s="10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76" t="str">
        <f t="shared" si="99"/>
        <v/>
      </c>
      <c r="R508" s="76" t="str">
        <f t="shared" si="100"/>
        <v/>
      </c>
      <c r="S508" s="34"/>
      <c r="T508" s="10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76" t="str">
        <f t="shared" si="101"/>
        <v/>
      </c>
      <c r="AH508" s="76" t="str">
        <f t="shared" si="102"/>
        <v/>
      </c>
    </row>
    <row r="509" spans="1:34" ht="15" hidden="1" customHeight="1" outlineLevel="1" x14ac:dyDescent="0.25">
      <c r="A509" s="60">
        <f t="shared" si="93"/>
        <v>0</v>
      </c>
      <c r="B509" s="15">
        <f t="shared" si="103"/>
        <v>0</v>
      </c>
      <c r="C509" s="34"/>
      <c r="D509" s="10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76" t="str">
        <f t="shared" si="99"/>
        <v/>
      </c>
      <c r="R509" s="76" t="str">
        <f t="shared" si="100"/>
        <v/>
      </c>
      <c r="S509" s="34"/>
      <c r="T509" s="10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76" t="str">
        <f t="shared" si="101"/>
        <v/>
      </c>
      <c r="AH509" s="76" t="str">
        <f t="shared" si="102"/>
        <v/>
      </c>
    </row>
    <row r="510" spans="1:34" ht="15" hidden="1" customHeight="1" outlineLevel="1" x14ac:dyDescent="0.25">
      <c r="A510" s="60">
        <f t="shared" si="93"/>
        <v>0</v>
      </c>
      <c r="B510" s="15">
        <f t="shared" si="103"/>
        <v>0</v>
      </c>
      <c r="C510" s="34"/>
      <c r="D510" s="10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76" t="str">
        <f t="shared" si="99"/>
        <v/>
      </c>
      <c r="R510" s="76" t="str">
        <f t="shared" si="100"/>
        <v/>
      </c>
      <c r="S510" s="34"/>
      <c r="T510" s="10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76" t="str">
        <f t="shared" si="101"/>
        <v/>
      </c>
      <c r="AH510" s="76" t="str">
        <f t="shared" si="102"/>
        <v/>
      </c>
    </row>
    <row r="511" spans="1:34" ht="15" hidden="1" customHeight="1" outlineLevel="1" x14ac:dyDescent="0.25">
      <c r="A511" s="60">
        <f t="shared" si="93"/>
        <v>0</v>
      </c>
      <c r="B511" s="15">
        <f t="shared" si="103"/>
        <v>0</v>
      </c>
      <c r="C511" s="34"/>
      <c r="D511" s="10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76" t="str">
        <f t="shared" si="99"/>
        <v/>
      </c>
      <c r="R511" s="76" t="str">
        <f t="shared" si="100"/>
        <v/>
      </c>
      <c r="S511" s="34"/>
      <c r="T511" s="10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76" t="str">
        <f t="shared" si="101"/>
        <v/>
      </c>
      <c r="AH511" s="76" t="str">
        <f t="shared" si="102"/>
        <v/>
      </c>
    </row>
    <row r="512" spans="1:34" ht="15" hidden="1" customHeight="1" outlineLevel="1" x14ac:dyDescent="0.25">
      <c r="A512" s="60">
        <f t="shared" si="93"/>
        <v>0</v>
      </c>
      <c r="B512" s="15">
        <f t="shared" si="103"/>
        <v>0</v>
      </c>
      <c r="C512" s="34"/>
      <c r="D512" s="10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76" t="str">
        <f t="shared" si="99"/>
        <v/>
      </c>
      <c r="R512" s="76" t="str">
        <f t="shared" si="100"/>
        <v/>
      </c>
      <c r="S512" s="34"/>
      <c r="T512" s="10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76" t="str">
        <f t="shared" si="101"/>
        <v/>
      </c>
      <c r="AH512" s="76" t="str">
        <f t="shared" si="102"/>
        <v/>
      </c>
    </row>
    <row r="513" spans="1:34" ht="15" hidden="1" customHeight="1" outlineLevel="1" x14ac:dyDescent="0.25">
      <c r="A513" s="60">
        <f t="shared" si="93"/>
        <v>0</v>
      </c>
      <c r="B513" s="15">
        <f t="shared" si="103"/>
        <v>0</v>
      </c>
      <c r="C513" s="34"/>
      <c r="D513" s="10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76" t="str">
        <f t="shared" si="99"/>
        <v/>
      </c>
      <c r="R513" s="76" t="str">
        <f t="shared" si="100"/>
        <v/>
      </c>
      <c r="S513" s="34"/>
      <c r="T513" s="10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76" t="str">
        <f t="shared" si="101"/>
        <v/>
      </c>
      <c r="AH513" s="76" t="str">
        <f t="shared" si="102"/>
        <v/>
      </c>
    </row>
    <row r="514" spans="1:34" ht="15" hidden="1" customHeight="1" outlineLevel="1" x14ac:dyDescent="0.25">
      <c r="A514" s="60">
        <f t="shared" si="93"/>
        <v>0</v>
      </c>
      <c r="B514" s="15">
        <f t="shared" si="103"/>
        <v>0</v>
      </c>
      <c r="C514" s="34"/>
      <c r="D514" s="10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76" t="str">
        <f t="shared" si="99"/>
        <v/>
      </c>
      <c r="R514" s="76" t="str">
        <f t="shared" si="100"/>
        <v/>
      </c>
      <c r="S514" s="34"/>
      <c r="T514" s="10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76" t="str">
        <f t="shared" si="101"/>
        <v/>
      </c>
      <c r="AH514" s="76" t="str">
        <f t="shared" si="102"/>
        <v/>
      </c>
    </row>
    <row r="515" spans="1:34" ht="15" hidden="1" customHeight="1" outlineLevel="1" x14ac:dyDescent="0.25">
      <c r="A515" s="60">
        <f t="shared" si="93"/>
        <v>0</v>
      </c>
      <c r="B515" s="15">
        <f t="shared" si="103"/>
        <v>0</v>
      </c>
      <c r="C515" s="34"/>
      <c r="D515" s="10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76" t="str">
        <f t="shared" si="99"/>
        <v/>
      </c>
      <c r="R515" s="76" t="str">
        <f t="shared" si="100"/>
        <v/>
      </c>
      <c r="S515" s="34"/>
      <c r="T515" s="10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76" t="str">
        <f t="shared" si="101"/>
        <v/>
      </c>
      <c r="AH515" s="76" t="str">
        <f t="shared" si="102"/>
        <v/>
      </c>
    </row>
    <row r="516" spans="1:34" ht="15" hidden="1" customHeight="1" outlineLevel="1" x14ac:dyDescent="0.25">
      <c r="A516" s="60">
        <f t="shared" si="93"/>
        <v>0</v>
      </c>
      <c r="B516" s="15">
        <f t="shared" si="103"/>
        <v>0</v>
      </c>
      <c r="C516" s="34"/>
      <c r="D516" s="10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76" t="str">
        <f t="shared" si="99"/>
        <v/>
      </c>
      <c r="R516" s="76" t="str">
        <f t="shared" si="100"/>
        <v/>
      </c>
      <c r="S516" s="34"/>
      <c r="T516" s="10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76" t="str">
        <f t="shared" si="101"/>
        <v/>
      </c>
      <c r="AH516" s="76" t="str">
        <f t="shared" si="102"/>
        <v/>
      </c>
    </row>
    <row r="517" spans="1:34" ht="15" hidden="1" customHeight="1" outlineLevel="1" x14ac:dyDescent="0.25">
      <c r="A517" s="60">
        <f t="shared" si="93"/>
        <v>0</v>
      </c>
      <c r="B517" s="15">
        <f t="shared" si="103"/>
        <v>0</v>
      </c>
      <c r="C517" s="34"/>
      <c r="D517" s="10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76" t="str">
        <f t="shared" si="99"/>
        <v/>
      </c>
      <c r="R517" s="76" t="str">
        <f t="shared" si="100"/>
        <v/>
      </c>
      <c r="S517" s="34"/>
      <c r="T517" s="10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76" t="str">
        <f t="shared" si="101"/>
        <v/>
      </c>
      <c r="AH517" s="76" t="str">
        <f t="shared" si="102"/>
        <v/>
      </c>
    </row>
    <row r="518" spans="1:34" ht="15" hidden="1" customHeight="1" outlineLevel="1" x14ac:dyDescent="0.25">
      <c r="A518" s="60">
        <f t="shared" si="93"/>
        <v>0</v>
      </c>
      <c r="B518" s="15">
        <f t="shared" si="103"/>
        <v>0</v>
      </c>
      <c r="C518" s="34"/>
      <c r="D518" s="10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76" t="str">
        <f>IF(C518=0,"",IF(E518&gt;=$E$6,"+","-"))</f>
        <v/>
      </c>
      <c r="R518" s="76" t="str">
        <f t="shared" si="100"/>
        <v/>
      </c>
      <c r="S518" s="34"/>
      <c r="T518" s="10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76" t="str">
        <f t="shared" si="101"/>
        <v/>
      </c>
      <c r="AH518" s="76" t="str">
        <f t="shared" si="102"/>
        <v/>
      </c>
    </row>
    <row r="519" spans="1:34" ht="15" hidden="1" customHeight="1" x14ac:dyDescent="0.25">
      <c r="A519" s="60">
        <f t="shared" ref="A519:A582" si="104">IF((SUM(D519:R519)+SUM(S519:AH519))=0,0,1)</f>
        <v>0</v>
      </c>
      <c r="B519" s="124"/>
      <c r="C519" s="8" t="s">
        <v>4</v>
      </c>
      <c r="D519" s="22"/>
      <c r="E519" s="62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4"/>
      <c r="Q519" s="27">
        <f>COUNTIF(Q521:Q545,"-")</f>
        <v>0</v>
      </c>
      <c r="R519" s="27">
        <f>COUNTIF(R521:R545,"-")</f>
        <v>0</v>
      </c>
      <c r="S519" s="8" t="s">
        <v>4</v>
      </c>
      <c r="T519" s="25"/>
      <c r="U519" s="62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6"/>
      <c r="AG519" s="27">
        <f>COUNTIF(AG521:AG545,"-")</f>
        <v>0</v>
      </c>
      <c r="AH519" s="27">
        <f>COUNTIF(AH521:AH545,"-")</f>
        <v>0</v>
      </c>
    </row>
    <row r="520" spans="1:34" ht="15" hidden="1" customHeight="1" x14ac:dyDescent="0.25">
      <c r="A520" s="60">
        <f t="shared" si="104"/>
        <v>0</v>
      </c>
      <c r="B520" s="125"/>
      <c r="C520" s="8" t="s">
        <v>5</v>
      </c>
      <c r="D520" s="22"/>
      <c r="E520" s="62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4"/>
      <c r="Q520" s="27">
        <f>COUNTIF(Q521:Q545,"-")+COUNTIF(Q521:Q545,"+")</f>
        <v>0</v>
      </c>
      <c r="R520" s="27">
        <f>COUNTIF(R521:R545,"-")+COUNTIF(R521:R545,"+")</f>
        <v>0</v>
      </c>
      <c r="S520" s="8" t="s">
        <v>5</v>
      </c>
      <c r="T520" s="25"/>
      <c r="U520" s="62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6"/>
      <c r="AG520" s="27">
        <f>COUNTIF(AG521:AG545,"-")+COUNTIF(AG521:AG545,"+")</f>
        <v>0</v>
      </c>
      <c r="AH520" s="27">
        <f>COUNTIF(AH521:AH545,"-")+COUNTIF(AH521:AH545,"+")</f>
        <v>0</v>
      </c>
    </row>
    <row r="521" spans="1:34" ht="15" hidden="1" customHeight="1" outlineLevel="1" x14ac:dyDescent="0.25">
      <c r="A521" s="60">
        <f t="shared" si="104"/>
        <v>0</v>
      </c>
      <c r="B521" s="15">
        <f>B519</f>
        <v>0</v>
      </c>
      <c r="C521" s="31"/>
      <c r="D521" s="10"/>
      <c r="E521" s="32"/>
      <c r="F521" s="32"/>
      <c r="G521" s="32"/>
      <c r="H521" s="32"/>
      <c r="I521" s="32"/>
      <c r="J521" s="32"/>
      <c r="K521" s="32"/>
      <c r="L521" s="32"/>
      <c r="M521" s="32"/>
      <c r="N521" s="33"/>
      <c r="O521" s="32"/>
      <c r="P521" s="32"/>
      <c r="Q521" s="76" t="str">
        <f>IF(E521=0,"",IF(E521&gt;=$E$6,"+","-"))</f>
        <v/>
      </c>
      <c r="R521" s="76" t="str">
        <f>IF(C521&gt;0,IF(AND(F521&lt;=$F$6,G521&lt;=$G$6,H521&lt;=$H$6,I521&lt;=$I$6,J521&lt;=$J$6,K521&lt;=$K$6,L521&lt;=$L$6,M521&lt;=$M$6,N521&lt;=$N$6,O521&lt;=$O$6,P521&lt;=$P$6),"+","-"),"")</f>
        <v/>
      </c>
      <c r="S521" s="31"/>
      <c r="T521" s="10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76" t="str">
        <f>IF(U521=0,"",IF(U521&gt;=$U$6,"+","-"))</f>
        <v/>
      </c>
      <c r="AH521" s="76" t="str">
        <f>IF(S521&gt;0,IF(AND(V521&lt;=$V$6,W521&lt;=$W$6,X521&lt;=$X$6,Y521&lt;=$Y$6,Z521&lt;=$Z$6,AA521&lt;=$AA$6,AB521&lt;=$AB$6,AC521&lt;=$AC$6,AD521&lt;=$AD$6,AE521&lt;=$AE$6,AF521&lt;=$AF$6),"+","-"),"")</f>
        <v/>
      </c>
    </row>
    <row r="522" spans="1:34" ht="15" hidden="1" customHeight="1" outlineLevel="1" x14ac:dyDescent="0.25">
      <c r="A522" s="60">
        <f t="shared" si="104"/>
        <v>0</v>
      </c>
      <c r="B522" s="15">
        <f>B521</f>
        <v>0</v>
      </c>
      <c r="C522" s="31"/>
      <c r="D522" s="10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76" t="str">
        <f t="shared" ref="Q522:Q544" si="105">IF(E522=0,"",IF(E522&gt;=$E$6,"+","-"))</f>
        <v/>
      </c>
      <c r="R522" s="76" t="str">
        <f t="shared" ref="R522:R545" si="106">IF(C522&gt;0,IF(AND(F522&lt;=$F$6,G522&lt;=$G$6,H522&lt;=$H$6,I522&lt;=$I$6,J522&lt;=$J$6,K522&lt;=$K$6,L522&lt;=$L$6,M522&lt;=$M$6,N522&lt;=$N$6,O522&lt;=$O$6,P522&lt;=$P$6),"+","-"),"")</f>
        <v/>
      </c>
      <c r="S522" s="31"/>
      <c r="T522" s="10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76" t="str">
        <f t="shared" ref="AG522:AG545" si="107">IF(U522=0,"",IF(U522&gt;=$U$6,"+","-"))</f>
        <v/>
      </c>
      <c r="AH522" s="76" t="str">
        <f t="shared" ref="AH522:AH545" si="108">IF(S522&gt;0,IF(AND(V522&lt;=$V$6,W522&lt;=$W$6,X522&lt;=$X$6,Y522&lt;=$Y$6,Z522&lt;=$Z$6,AA522&lt;=$AA$6,AB522&lt;=$AB$6,AC522&lt;=$AC$6,AD522&lt;=$AD$6,AE522&lt;=$AE$6,AF522&lt;=$AF$6),"+","-"),"")</f>
        <v/>
      </c>
    </row>
    <row r="523" spans="1:34" ht="15" hidden="1" customHeight="1" outlineLevel="1" x14ac:dyDescent="0.25">
      <c r="A523" s="60">
        <f t="shared" si="104"/>
        <v>0</v>
      </c>
      <c r="B523" s="15">
        <f t="shared" ref="B523:B545" si="109">B522</f>
        <v>0</v>
      </c>
      <c r="C523" s="31"/>
      <c r="D523" s="10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76" t="str">
        <f t="shared" si="105"/>
        <v/>
      </c>
      <c r="R523" s="76" t="str">
        <f t="shared" si="106"/>
        <v/>
      </c>
      <c r="S523" s="31"/>
      <c r="T523" s="10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76" t="str">
        <f t="shared" si="107"/>
        <v/>
      </c>
      <c r="AH523" s="76" t="str">
        <f t="shared" si="108"/>
        <v/>
      </c>
    </row>
    <row r="524" spans="1:34" ht="15" hidden="1" customHeight="1" outlineLevel="1" x14ac:dyDescent="0.25">
      <c r="A524" s="60">
        <f t="shared" si="104"/>
        <v>0</v>
      </c>
      <c r="B524" s="15">
        <f t="shared" si="109"/>
        <v>0</v>
      </c>
      <c r="C524" s="31"/>
      <c r="D524" s="10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76" t="str">
        <f t="shared" si="105"/>
        <v/>
      </c>
      <c r="R524" s="76" t="str">
        <f t="shared" si="106"/>
        <v/>
      </c>
      <c r="S524" s="31"/>
      <c r="T524" s="10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76" t="str">
        <f t="shared" si="107"/>
        <v/>
      </c>
      <c r="AH524" s="76" t="str">
        <f t="shared" si="108"/>
        <v/>
      </c>
    </row>
    <row r="525" spans="1:34" ht="15" hidden="1" customHeight="1" outlineLevel="1" x14ac:dyDescent="0.25">
      <c r="A525" s="60">
        <f t="shared" si="104"/>
        <v>0</v>
      </c>
      <c r="B525" s="15">
        <f t="shared" si="109"/>
        <v>0</v>
      </c>
      <c r="C525" s="31"/>
      <c r="D525" s="10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76" t="str">
        <f t="shared" si="105"/>
        <v/>
      </c>
      <c r="R525" s="76" t="str">
        <f t="shared" si="106"/>
        <v/>
      </c>
      <c r="S525" s="31"/>
      <c r="T525" s="10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76" t="str">
        <f t="shared" si="107"/>
        <v/>
      </c>
      <c r="AH525" s="76" t="str">
        <f t="shared" si="108"/>
        <v/>
      </c>
    </row>
    <row r="526" spans="1:34" ht="15" hidden="1" customHeight="1" outlineLevel="1" x14ac:dyDescent="0.25">
      <c r="A526" s="60">
        <f t="shared" si="104"/>
        <v>0</v>
      </c>
      <c r="B526" s="15">
        <f t="shared" si="109"/>
        <v>0</v>
      </c>
      <c r="C526" s="31"/>
      <c r="D526" s="10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76" t="str">
        <f t="shared" si="105"/>
        <v/>
      </c>
      <c r="R526" s="76" t="str">
        <f t="shared" si="106"/>
        <v/>
      </c>
      <c r="S526" s="31"/>
      <c r="T526" s="10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76" t="str">
        <f t="shared" si="107"/>
        <v/>
      </c>
      <c r="AH526" s="76" t="str">
        <f t="shared" si="108"/>
        <v/>
      </c>
    </row>
    <row r="527" spans="1:34" ht="15" hidden="1" customHeight="1" outlineLevel="1" x14ac:dyDescent="0.25">
      <c r="A527" s="60">
        <f t="shared" si="104"/>
        <v>0</v>
      </c>
      <c r="B527" s="15">
        <f t="shared" si="109"/>
        <v>0</v>
      </c>
      <c r="C527" s="31"/>
      <c r="D527" s="10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76" t="str">
        <f t="shared" si="105"/>
        <v/>
      </c>
      <c r="R527" s="76" t="str">
        <f t="shared" si="106"/>
        <v/>
      </c>
      <c r="S527" s="31"/>
      <c r="T527" s="10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76" t="str">
        <f t="shared" si="107"/>
        <v/>
      </c>
      <c r="AH527" s="76" t="str">
        <f t="shared" si="108"/>
        <v/>
      </c>
    </row>
    <row r="528" spans="1:34" ht="15" hidden="1" customHeight="1" outlineLevel="1" x14ac:dyDescent="0.25">
      <c r="A528" s="60">
        <f t="shared" si="104"/>
        <v>0</v>
      </c>
      <c r="B528" s="15">
        <f t="shared" si="109"/>
        <v>0</v>
      </c>
      <c r="C528" s="34"/>
      <c r="D528" s="10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76" t="str">
        <f t="shared" si="105"/>
        <v/>
      </c>
      <c r="R528" s="76" t="str">
        <f t="shared" si="106"/>
        <v/>
      </c>
      <c r="S528" s="34"/>
      <c r="T528" s="10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76" t="str">
        <f t="shared" si="107"/>
        <v/>
      </c>
      <c r="AH528" s="76" t="str">
        <f t="shared" si="108"/>
        <v/>
      </c>
    </row>
    <row r="529" spans="1:34" ht="15" hidden="1" customHeight="1" outlineLevel="1" x14ac:dyDescent="0.25">
      <c r="A529" s="60">
        <f t="shared" si="104"/>
        <v>0</v>
      </c>
      <c r="B529" s="15">
        <f t="shared" si="109"/>
        <v>0</v>
      </c>
      <c r="C529" s="34"/>
      <c r="D529" s="10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76" t="str">
        <f t="shared" si="105"/>
        <v/>
      </c>
      <c r="R529" s="76" t="str">
        <f t="shared" si="106"/>
        <v/>
      </c>
      <c r="S529" s="34"/>
      <c r="T529" s="10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76" t="str">
        <f t="shared" si="107"/>
        <v/>
      </c>
      <c r="AH529" s="76" t="str">
        <f t="shared" si="108"/>
        <v/>
      </c>
    </row>
    <row r="530" spans="1:34" ht="15" hidden="1" customHeight="1" outlineLevel="1" x14ac:dyDescent="0.25">
      <c r="A530" s="60">
        <f t="shared" si="104"/>
        <v>0</v>
      </c>
      <c r="B530" s="15">
        <f t="shared" si="109"/>
        <v>0</v>
      </c>
      <c r="C530" s="34"/>
      <c r="D530" s="10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76" t="str">
        <f t="shared" si="105"/>
        <v/>
      </c>
      <c r="R530" s="76" t="str">
        <f t="shared" si="106"/>
        <v/>
      </c>
      <c r="S530" s="34"/>
      <c r="T530" s="10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76" t="str">
        <f t="shared" si="107"/>
        <v/>
      </c>
      <c r="AH530" s="76" t="str">
        <f t="shared" si="108"/>
        <v/>
      </c>
    </row>
    <row r="531" spans="1:34" ht="15" hidden="1" customHeight="1" outlineLevel="1" x14ac:dyDescent="0.25">
      <c r="A531" s="60">
        <f t="shared" si="104"/>
        <v>0</v>
      </c>
      <c r="B531" s="15">
        <f t="shared" si="109"/>
        <v>0</v>
      </c>
      <c r="C531" s="34"/>
      <c r="D531" s="10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76" t="str">
        <f t="shared" si="105"/>
        <v/>
      </c>
      <c r="R531" s="76" t="str">
        <f t="shared" si="106"/>
        <v/>
      </c>
      <c r="S531" s="34"/>
      <c r="T531" s="10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76" t="str">
        <f t="shared" si="107"/>
        <v/>
      </c>
      <c r="AH531" s="76" t="str">
        <f t="shared" si="108"/>
        <v/>
      </c>
    </row>
    <row r="532" spans="1:34" ht="15" hidden="1" customHeight="1" outlineLevel="1" x14ac:dyDescent="0.25">
      <c r="A532" s="60">
        <f t="shared" si="104"/>
        <v>0</v>
      </c>
      <c r="B532" s="15">
        <f t="shared" si="109"/>
        <v>0</v>
      </c>
      <c r="C532" s="34"/>
      <c r="D532" s="10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76" t="str">
        <f t="shared" si="105"/>
        <v/>
      </c>
      <c r="R532" s="76" t="str">
        <f t="shared" si="106"/>
        <v/>
      </c>
      <c r="S532" s="34"/>
      <c r="T532" s="10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76" t="str">
        <f t="shared" si="107"/>
        <v/>
      </c>
      <c r="AH532" s="76" t="str">
        <f t="shared" si="108"/>
        <v/>
      </c>
    </row>
    <row r="533" spans="1:34" ht="15" hidden="1" customHeight="1" outlineLevel="1" x14ac:dyDescent="0.25">
      <c r="A533" s="60">
        <f t="shared" si="104"/>
        <v>0</v>
      </c>
      <c r="B533" s="15">
        <f t="shared" si="109"/>
        <v>0</v>
      </c>
      <c r="C533" s="34"/>
      <c r="D533" s="10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76" t="str">
        <f t="shared" si="105"/>
        <v/>
      </c>
      <c r="R533" s="76" t="str">
        <f t="shared" si="106"/>
        <v/>
      </c>
      <c r="S533" s="34"/>
      <c r="T533" s="10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76" t="str">
        <f t="shared" si="107"/>
        <v/>
      </c>
      <c r="AH533" s="76" t="str">
        <f t="shared" si="108"/>
        <v/>
      </c>
    </row>
    <row r="534" spans="1:34" ht="15" hidden="1" customHeight="1" outlineLevel="1" x14ac:dyDescent="0.25">
      <c r="A534" s="60">
        <f t="shared" si="104"/>
        <v>0</v>
      </c>
      <c r="B534" s="15">
        <f t="shared" si="109"/>
        <v>0</v>
      </c>
      <c r="C534" s="34"/>
      <c r="D534" s="10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76" t="str">
        <f t="shared" si="105"/>
        <v/>
      </c>
      <c r="R534" s="76" t="str">
        <f t="shared" si="106"/>
        <v/>
      </c>
      <c r="S534" s="34"/>
      <c r="T534" s="10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76" t="str">
        <f t="shared" si="107"/>
        <v/>
      </c>
      <c r="AH534" s="76" t="str">
        <f t="shared" si="108"/>
        <v/>
      </c>
    </row>
    <row r="535" spans="1:34" ht="15" hidden="1" customHeight="1" outlineLevel="1" x14ac:dyDescent="0.25">
      <c r="A535" s="60">
        <f t="shared" si="104"/>
        <v>0</v>
      </c>
      <c r="B535" s="15">
        <f t="shared" si="109"/>
        <v>0</v>
      </c>
      <c r="C535" s="34"/>
      <c r="D535" s="10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76" t="str">
        <f t="shared" si="105"/>
        <v/>
      </c>
      <c r="R535" s="76" t="str">
        <f t="shared" si="106"/>
        <v/>
      </c>
      <c r="S535" s="34"/>
      <c r="T535" s="10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76" t="str">
        <f t="shared" si="107"/>
        <v/>
      </c>
      <c r="AH535" s="76" t="str">
        <f t="shared" si="108"/>
        <v/>
      </c>
    </row>
    <row r="536" spans="1:34" ht="15" hidden="1" customHeight="1" outlineLevel="1" x14ac:dyDescent="0.25">
      <c r="A536" s="60">
        <f t="shared" si="104"/>
        <v>0</v>
      </c>
      <c r="B536" s="15">
        <f t="shared" si="109"/>
        <v>0</v>
      </c>
      <c r="C536" s="34"/>
      <c r="D536" s="10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76" t="str">
        <f t="shared" si="105"/>
        <v/>
      </c>
      <c r="R536" s="76" t="str">
        <f t="shared" si="106"/>
        <v/>
      </c>
      <c r="S536" s="34"/>
      <c r="T536" s="10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76" t="str">
        <f t="shared" si="107"/>
        <v/>
      </c>
      <c r="AH536" s="76" t="str">
        <f t="shared" si="108"/>
        <v/>
      </c>
    </row>
    <row r="537" spans="1:34" ht="15" hidden="1" customHeight="1" outlineLevel="1" x14ac:dyDescent="0.25">
      <c r="A537" s="60">
        <f t="shared" si="104"/>
        <v>0</v>
      </c>
      <c r="B537" s="15">
        <f t="shared" si="109"/>
        <v>0</v>
      </c>
      <c r="C537" s="34"/>
      <c r="D537" s="10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76" t="str">
        <f t="shared" si="105"/>
        <v/>
      </c>
      <c r="R537" s="76" t="str">
        <f t="shared" si="106"/>
        <v/>
      </c>
      <c r="S537" s="34"/>
      <c r="T537" s="10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76" t="str">
        <f t="shared" si="107"/>
        <v/>
      </c>
      <c r="AH537" s="76" t="str">
        <f t="shared" si="108"/>
        <v/>
      </c>
    </row>
    <row r="538" spans="1:34" ht="15" hidden="1" customHeight="1" outlineLevel="1" x14ac:dyDescent="0.25">
      <c r="A538" s="60">
        <f t="shared" si="104"/>
        <v>0</v>
      </c>
      <c r="B538" s="15">
        <f t="shared" si="109"/>
        <v>0</v>
      </c>
      <c r="C538" s="34"/>
      <c r="D538" s="10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76" t="str">
        <f t="shared" si="105"/>
        <v/>
      </c>
      <c r="R538" s="76" t="str">
        <f t="shared" si="106"/>
        <v/>
      </c>
      <c r="S538" s="34"/>
      <c r="T538" s="10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76" t="str">
        <f t="shared" si="107"/>
        <v/>
      </c>
      <c r="AH538" s="76" t="str">
        <f t="shared" si="108"/>
        <v/>
      </c>
    </row>
    <row r="539" spans="1:34" ht="15" hidden="1" customHeight="1" outlineLevel="1" x14ac:dyDescent="0.25">
      <c r="A539" s="60">
        <f t="shared" si="104"/>
        <v>0</v>
      </c>
      <c r="B539" s="15">
        <f t="shared" si="109"/>
        <v>0</v>
      </c>
      <c r="C539" s="34"/>
      <c r="D539" s="10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76" t="str">
        <f t="shared" si="105"/>
        <v/>
      </c>
      <c r="R539" s="76" t="str">
        <f t="shared" si="106"/>
        <v/>
      </c>
      <c r="S539" s="34"/>
      <c r="T539" s="10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76" t="str">
        <f t="shared" si="107"/>
        <v/>
      </c>
      <c r="AH539" s="76" t="str">
        <f t="shared" si="108"/>
        <v/>
      </c>
    </row>
    <row r="540" spans="1:34" ht="15" hidden="1" customHeight="1" outlineLevel="1" x14ac:dyDescent="0.25">
      <c r="A540" s="60">
        <f t="shared" si="104"/>
        <v>0</v>
      </c>
      <c r="B540" s="15">
        <f t="shared" si="109"/>
        <v>0</v>
      </c>
      <c r="C540" s="34"/>
      <c r="D540" s="10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76" t="str">
        <f t="shared" si="105"/>
        <v/>
      </c>
      <c r="R540" s="76" t="str">
        <f t="shared" si="106"/>
        <v/>
      </c>
      <c r="S540" s="34"/>
      <c r="T540" s="10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76" t="str">
        <f t="shared" si="107"/>
        <v/>
      </c>
      <c r="AH540" s="76" t="str">
        <f t="shared" si="108"/>
        <v/>
      </c>
    </row>
    <row r="541" spans="1:34" ht="15" hidden="1" customHeight="1" outlineLevel="1" x14ac:dyDescent="0.25">
      <c r="A541" s="60">
        <f t="shared" si="104"/>
        <v>0</v>
      </c>
      <c r="B541" s="15">
        <f t="shared" si="109"/>
        <v>0</v>
      </c>
      <c r="C541" s="34"/>
      <c r="D541" s="10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76" t="str">
        <f t="shared" si="105"/>
        <v/>
      </c>
      <c r="R541" s="76" t="str">
        <f t="shared" si="106"/>
        <v/>
      </c>
      <c r="S541" s="34"/>
      <c r="T541" s="10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76" t="str">
        <f t="shared" si="107"/>
        <v/>
      </c>
      <c r="AH541" s="76" t="str">
        <f t="shared" si="108"/>
        <v/>
      </c>
    </row>
    <row r="542" spans="1:34" ht="15" hidden="1" customHeight="1" outlineLevel="1" x14ac:dyDescent="0.25">
      <c r="A542" s="60">
        <f t="shared" si="104"/>
        <v>0</v>
      </c>
      <c r="B542" s="15">
        <f t="shared" si="109"/>
        <v>0</v>
      </c>
      <c r="C542" s="34"/>
      <c r="D542" s="10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76" t="str">
        <f t="shared" si="105"/>
        <v/>
      </c>
      <c r="R542" s="76" t="str">
        <f t="shared" si="106"/>
        <v/>
      </c>
      <c r="S542" s="34"/>
      <c r="T542" s="10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76" t="str">
        <f t="shared" si="107"/>
        <v/>
      </c>
      <c r="AH542" s="76" t="str">
        <f t="shared" si="108"/>
        <v/>
      </c>
    </row>
    <row r="543" spans="1:34" ht="15" hidden="1" customHeight="1" outlineLevel="1" x14ac:dyDescent="0.25">
      <c r="A543" s="60">
        <f t="shared" si="104"/>
        <v>0</v>
      </c>
      <c r="B543" s="15">
        <f t="shared" si="109"/>
        <v>0</v>
      </c>
      <c r="C543" s="34"/>
      <c r="D543" s="10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76" t="str">
        <f t="shared" si="105"/>
        <v/>
      </c>
      <c r="R543" s="76" t="str">
        <f t="shared" si="106"/>
        <v/>
      </c>
      <c r="S543" s="34"/>
      <c r="T543" s="10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76" t="str">
        <f t="shared" si="107"/>
        <v/>
      </c>
      <c r="AH543" s="76" t="str">
        <f t="shared" si="108"/>
        <v/>
      </c>
    </row>
    <row r="544" spans="1:34" ht="15" hidden="1" customHeight="1" outlineLevel="1" x14ac:dyDescent="0.25">
      <c r="A544" s="60">
        <f t="shared" si="104"/>
        <v>0</v>
      </c>
      <c r="B544" s="15">
        <f t="shared" si="109"/>
        <v>0</v>
      </c>
      <c r="C544" s="34"/>
      <c r="D544" s="10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76" t="str">
        <f t="shared" si="105"/>
        <v/>
      </c>
      <c r="R544" s="76" t="str">
        <f t="shared" si="106"/>
        <v/>
      </c>
      <c r="S544" s="34"/>
      <c r="T544" s="10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76" t="str">
        <f t="shared" si="107"/>
        <v/>
      </c>
      <c r="AH544" s="76" t="str">
        <f t="shared" si="108"/>
        <v/>
      </c>
    </row>
    <row r="545" spans="1:34" ht="15" hidden="1" customHeight="1" outlineLevel="1" x14ac:dyDescent="0.25">
      <c r="A545" s="60">
        <f t="shared" si="104"/>
        <v>0</v>
      </c>
      <c r="B545" s="15">
        <f t="shared" si="109"/>
        <v>0</v>
      </c>
      <c r="C545" s="34"/>
      <c r="D545" s="10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76" t="str">
        <f>IF(C545=0,"",IF(E545&gt;=$E$6,"+","-"))</f>
        <v/>
      </c>
      <c r="R545" s="76" t="str">
        <f t="shared" si="106"/>
        <v/>
      </c>
      <c r="S545" s="34"/>
      <c r="T545" s="10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76" t="str">
        <f t="shared" si="107"/>
        <v/>
      </c>
      <c r="AH545" s="76" t="str">
        <f t="shared" si="108"/>
        <v/>
      </c>
    </row>
    <row r="546" spans="1:34" ht="15" hidden="1" customHeight="1" x14ac:dyDescent="0.25">
      <c r="A546" s="60">
        <f t="shared" si="104"/>
        <v>0</v>
      </c>
      <c r="B546" s="124"/>
      <c r="C546" s="8" t="s">
        <v>4</v>
      </c>
      <c r="D546" s="22"/>
      <c r="E546" s="62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4"/>
      <c r="Q546" s="27">
        <f>COUNTIF(Q548:Q572,"-")</f>
        <v>0</v>
      </c>
      <c r="R546" s="27">
        <f>COUNTIF(R548:R572,"-")</f>
        <v>0</v>
      </c>
      <c r="S546" s="8" t="s">
        <v>4</v>
      </c>
      <c r="T546" s="25"/>
      <c r="U546" s="62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6"/>
      <c r="AG546" s="27">
        <f>COUNTIF(AG548:AG572,"-")</f>
        <v>0</v>
      </c>
      <c r="AH546" s="27">
        <f>COUNTIF(AH548:AH572,"-")</f>
        <v>0</v>
      </c>
    </row>
    <row r="547" spans="1:34" ht="15" hidden="1" customHeight="1" x14ac:dyDescent="0.25">
      <c r="A547" s="60">
        <f t="shared" si="104"/>
        <v>0</v>
      </c>
      <c r="B547" s="125"/>
      <c r="C547" s="8" t="s">
        <v>5</v>
      </c>
      <c r="D547" s="22"/>
      <c r="E547" s="62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4"/>
      <c r="Q547" s="27">
        <f>COUNTIF(Q548:Q572,"-")+COUNTIF(Q548:Q572,"+")</f>
        <v>0</v>
      </c>
      <c r="R547" s="27">
        <f>COUNTIF(R548:R572,"-")+COUNTIF(R548:R572,"+")</f>
        <v>0</v>
      </c>
      <c r="S547" s="8" t="s">
        <v>5</v>
      </c>
      <c r="T547" s="25"/>
      <c r="U547" s="62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6"/>
      <c r="AG547" s="27">
        <f>COUNTIF(AG548:AG572,"-")+COUNTIF(AG548:AG572,"+")</f>
        <v>0</v>
      </c>
      <c r="AH547" s="27">
        <f>COUNTIF(AH548:AH572,"-")+COUNTIF(AH548:AH572,"+")</f>
        <v>0</v>
      </c>
    </row>
    <row r="548" spans="1:34" ht="15" hidden="1" customHeight="1" outlineLevel="1" x14ac:dyDescent="0.25">
      <c r="A548" s="60">
        <f t="shared" si="104"/>
        <v>0</v>
      </c>
      <c r="B548" s="15">
        <f>B546</f>
        <v>0</v>
      </c>
      <c r="C548" s="31"/>
      <c r="D548" s="10"/>
      <c r="E548" s="32"/>
      <c r="F548" s="32"/>
      <c r="G548" s="32"/>
      <c r="H548" s="32"/>
      <c r="I548" s="32"/>
      <c r="J548" s="32"/>
      <c r="K548" s="32"/>
      <c r="L548" s="32"/>
      <c r="M548" s="32"/>
      <c r="N548" s="33"/>
      <c r="O548" s="32"/>
      <c r="P548" s="32"/>
      <c r="Q548" s="76" t="str">
        <f>IF(E548=0,"",IF(E548&gt;=$E$6,"+","-"))</f>
        <v/>
      </c>
      <c r="R548" s="76" t="str">
        <f>IF(C548&gt;0,IF(AND(F548&lt;=$F$6,G548&lt;=$G$6,H548&lt;=$H$6,I548&lt;=$I$6,J548&lt;=$J$6,K548&lt;=$K$6,L548&lt;=$L$6,M548&lt;=$M$6,N548&lt;=$N$6,O548&lt;=$O$6,P548&lt;=$P$6),"+","-"),"")</f>
        <v/>
      </c>
      <c r="S548" s="31"/>
      <c r="T548" s="10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76" t="str">
        <f>IF(U548=0,"",IF(U548&gt;=$U$6,"+","-"))</f>
        <v/>
      </c>
      <c r="AH548" s="76" t="str">
        <f>IF(S548&gt;0,IF(AND(V548&lt;=$V$6,W548&lt;=$W$6,X548&lt;=$X$6,Y548&lt;=$Y$6,Z548&lt;=$Z$6,AA548&lt;=$AA$6,AB548&lt;=$AB$6,AC548&lt;=$AC$6,AD548&lt;=$AD$6,AE548&lt;=$AE$6,AF548&lt;=$AF$6),"+","-"),"")</f>
        <v/>
      </c>
    </row>
    <row r="549" spans="1:34" ht="15" hidden="1" customHeight="1" outlineLevel="1" x14ac:dyDescent="0.25">
      <c r="A549" s="60">
        <f t="shared" si="104"/>
        <v>0</v>
      </c>
      <c r="B549" s="15">
        <f>B548</f>
        <v>0</v>
      </c>
      <c r="C549" s="31"/>
      <c r="D549" s="10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76" t="str">
        <f t="shared" ref="Q549:Q571" si="110">IF(E549=0,"",IF(E549&gt;=$E$6,"+","-"))</f>
        <v/>
      </c>
      <c r="R549" s="76" t="str">
        <f t="shared" ref="R549:R572" si="111">IF(C549&gt;0,IF(AND(F549&lt;=$F$6,G549&lt;=$G$6,H549&lt;=$H$6,I549&lt;=$I$6,J549&lt;=$J$6,K549&lt;=$K$6,L549&lt;=$L$6,M549&lt;=$M$6,N549&lt;=$N$6,O549&lt;=$O$6,P549&lt;=$P$6),"+","-"),"")</f>
        <v/>
      </c>
      <c r="S549" s="31"/>
      <c r="T549" s="10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76" t="str">
        <f t="shared" ref="AG549:AG572" si="112">IF(U549=0,"",IF(U549&gt;=$U$6,"+","-"))</f>
        <v/>
      </c>
      <c r="AH549" s="76" t="str">
        <f t="shared" ref="AH549:AH572" si="113">IF(S549&gt;0,IF(AND(V549&lt;=$V$6,W549&lt;=$W$6,X549&lt;=$X$6,Y549&lt;=$Y$6,Z549&lt;=$Z$6,AA549&lt;=$AA$6,AB549&lt;=$AB$6,AC549&lt;=$AC$6,AD549&lt;=$AD$6,AE549&lt;=$AE$6,AF549&lt;=$AF$6),"+","-"),"")</f>
        <v/>
      </c>
    </row>
    <row r="550" spans="1:34" ht="15" hidden="1" customHeight="1" outlineLevel="1" x14ac:dyDescent="0.25">
      <c r="A550" s="60">
        <f t="shared" si="104"/>
        <v>0</v>
      </c>
      <c r="B550" s="15">
        <f t="shared" ref="B550:B572" si="114">B549</f>
        <v>0</v>
      </c>
      <c r="C550" s="31"/>
      <c r="D550" s="10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76" t="str">
        <f t="shared" si="110"/>
        <v/>
      </c>
      <c r="R550" s="76" t="str">
        <f t="shared" si="111"/>
        <v/>
      </c>
      <c r="S550" s="31"/>
      <c r="T550" s="10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76" t="str">
        <f t="shared" si="112"/>
        <v/>
      </c>
      <c r="AH550" s="76" t="str">
        <f t="shared" si="113"/>
        <v/>
      </c>
    </row>
    <row r="551" spans="1:34" ht="15" hidden="1" customHeight="1" outlineLevel="1" x14ac:dyDescent="0.25">
      <c r="A551" s="60">
        <f t="shared" si="104"/>
        <v>0</v>
      </c>
      <c r="B551" s="15">
        <f t="shared" si="114"/>
        <v>0</v>
      </c>
      <c r="C551" s="31"/>
      <c r="D551" s="10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76" t="str">
        <f t="shared" si="110"/>
        <v/>
      </c>
      <c r="R551" s="76" t="str">
        <f t="shared" si="111"/>
        <v/>
      </c>
      <c r="S551" s="31"/>
      <c r="T551" s="10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76" t="str">
        <f t="shared" si="112"/>
        <v/>
      </c>
      <c r="AH551" s="76" t="str">
        <f t="shared" si="113"/>
        <v/>
      </c>
    </row>
    <row r="552" spans="1:34" ht="15" hidden="1" customHeight="1" outlineLevel="1" x14ac:dyDescent="0.25">
      <c r="A552" s="60">
        <f t="shared" si="104"/>
        <v>0</v>
      </c>
      <c r="B552" s="15">
        <f t="shared" si="114"/>
        <v>0</v>
      </c>
      <c r="C552" s="31"/>
      <c r="D552" s="10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76" t="str">
        <f t="shared" si="110"/>
        <v/>
      </c>
      <c r="R552" s="76" t="str">
        <f t="shared" si="111"/>
        <v/>
      </c>
      <c r="S552" s="31"/>
      <c r="T552" s="10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76" t="str">
        <f t="shared" si="112"/>
        <v/>
      </c>
      <c r="AH552" s="76" t="str">
        <f t="shared" si="113"/>
        <v/>
      </c>
    </row>
    <row r="553" spans="1:34" ht="15" hidden="1" customHeight="1" outlineLevel="1" x14ac:dyDescent="0.25">
      <c r="A553" s="60">
        <f t="shared" si="104"/>
        <v>0</v>
      </c>
      <c r="B553" s="15">
        <f t="shared" si="114"/>
        <v>0</v>
      </c>
      <c r="C553" s="31"/>
      <c r="D553" s="10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76" t="str">
        <f t="shared" si="110"/>
        <v/>
      </c>
      <c r="R553" s="76" t="str">
        <f t="shared" si="111"/>
        <v/>
      </c>
      <c r="S553" s="31"/>
      <c r="T553" s="10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76" t="str">
        <f t="shared" si="112"/>
        <v/>
      </c>
      <c r="AH553" s="76" t="str">
        <f t="shared" si="113"/>
        <v/>
      </c>
    </row>
    <row r="554" spans="1:34" ht="15" hidden="1" customHeight="1" outlineLevel="1" x14ac:dyDescent="0.25">
      <c r="A554" s="60">
        <f t="shared" si="104"/>
        <v>0</v>
      </c>
      <c r="B554" s="15">
        <f t="shared" si="114"/>
        <v>0</v>
      </c>
      <c r="C554" s="31"/>
      <c r="D554" s="10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76" t="str">
        <f t="shared" si="110"/>
        <v/>
      </c>
      <c r="R554" s="76" t="str">
        <f t="shared" si="111"/>
        <v/>
      </c>
      <c r="S554" s="31"/>
      <c r="T554" s="10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76" t="str">
        <f t="shared" si="112"/>
        <v/>
      </c>
      <c r="AH554" s="76" t="str">
        <f t="shared" si="113"/>
        <v/>
      </c>
    </row>
    <row r="555" spans="1:34" ht="15" hidden="1" customHeight="1" outlineLevel="1" x14ac:dyDescent="0.25">
      <c r="A555" s="60">
        <f t="shared" si="104"/>
        <v>0</v>
      </c>
      <c r="B555" s="15">
        <f t="shared" si="114"/>
        <v>0</v>
      </c>
      <c r="C555" s="34"/>
      <c r="D555" s="10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76" t="str">
        <f t="shared" si="110"/>
        <v/>
      </c>
      <c r="R555" s="76" t="str">
        <f t="shared" si="111"/>
        <v/>
      </c>
      <c r="S555" s="34"/>
      <c r="T555" s="10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76" t="str">
        <f t="shared" si="112"/>
        <v/>
      </c>
      <c r="AH555" s="76" t="str">
        <f t="shared" si="113"/>
        <v/>
      </c>
    </row>
    <row r="556" spans="1:34" ht="15" hidden="1" customHeight="1" outlineLevel="1" x14ac:dyDescent="0.25">
      <c r="A556" s="60">
        <f t="shared" si="104"/>
        <v>0</v>
      </c>
      <c r="B556" s="15">
        <f t="shared" si="114"/>
        <v>0</v>
      </c>
      <c r="C556" s="34"/>
      <c r="D556" s="10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76" t="str">
        <f t="shared" si="110"/>
        <v/>
      </c>
      <c r="R556" s="76" t="str">
        <f t="shared" si="111"/>
        <v/>
      </c>
      <c r="S556" s="34"/>
      <c r="T556" s="10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76" t="str">
        <f t="shared" si="112"/>
        <v/>
      </c>
      <c r="AH556" s="76" t="str">
        <f t="shared" si="113"/>
        <v/>
      </c>
    </row>
    <row r="557" spans="1:34" ht="15" hidden="1" customHeight="1" outlineLevel="1" x14ac:dyDescent="0.25">
      <c r="A557" s="60">
        <f t="shared" si="104"/>
        <v>0</v>
      </c>
      <c r="B557" s="15">
        <f t="shared" si="114"/>
        <v>0</v>
      </c>
      <c r="C557" s="34"/>
      <c r="D557" s="10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76" t="str">
        <f t="shared" si="110"/>
        <v/>
      </c>
      <c r="R557" s="76" t="str">
        <f t="shared" si="111"/>
        <v/>
      </c>
      <c r="S557" s="34"/>
      <c r="T557" s="10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76" t="str">
        <f t="shared" si="112"/>
        <v/>
      </c>
      <c r="AH557" s="76" t="str">
        <f t="shared" si="113"/>
        <v/>
      </c>
    </row>
    <row r="558" spans="1:34" ht="15" hidden="1" customHeight="1" outlineLevel="1" x14ac:dyDescent="0.25">
      <c r="A558" s="60">
        <f t="shared" si="104"/>
        <v>0</v>
      </c>
      <c r="B558" s="15">
        <f t="shared" si="114"/>
        <v>0</v>
      </c>
      <c r="C558" s="34"/>
      <c r="D558" s="10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76" t="str">
        <f t="shared" si="110"/>
        <v/>
      </c>
      <c r="R558" s="76" t="str">
        <f t="shared" si="111"/>
        <v/>
      </c>
      <c r="S558" s="34"/>
      <c r="T558" s="10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76" t="str">
        <f t="shared" si="112"/>
        <v/>
      </c>
      <c r="AH558" s="76" t="str">
        <f t="shared" si="113"/>
        <v/>
      </c>
    </row>
    <row r="559" spans="1:34" ht="15" hidden="1" customHeight="1" outlineLevel="1" x14ac:dyDescent="0.25">
      <c r="A559" s="60">
        <f t="shared" si="104"/>
        <v>0</v>
      </c>
      <c r="B559" s="15">
        <f t="shared" si="114"/>
        <v>0</v>
      </c>
      <c r="C559" s="34"/>
      <c r="D559" s="10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76" t="str">
        <f t="shared" si="110"/>
        <v/>
      </c>
      <c r="R559" s="76" t="str">
        <f t="shared" si="111"/>
        <v/>
      </c>
      <c r="S559" s="34"/>
      <c r="T559" s="10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76" t="str">
        <f t="shared" si="112"/>
        <v/>
      </c>
      <c r="AH559" s="76" t="str">
        <f t="shared" si="113"/>
        <v/>
      </c>
    </row>
    <row r="560" spans="1:34" ht="15" hidden="1" customHeight="1" outlineLevel="1" x14ac:dyDescent="0.25">
      <c r="A560" s="60">
        <f t="shared" si="104"/>
        <v>0</v>
      </c>
      <c r="B560" s="15">
        <f t="shared" si="114"/>
        <v>0</v>
      </c>
      <c r="C560" s="34"/>
      <c r="D560" s="10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76" t="str">
        <f t="shared" si="110"/>
        <v/>
      </c>
      <c r="R560" s="76" t="str">
        <f t="shared" si="111"/>
        <v/>
      </c>
      <c r="S560" s="34"/>
      <c r="T560" s="10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76" t="str">
        <f t="shared" si="112"/>
        <v/>
      </c>
      <c r="AH560" s="76" t="str">
        <f t="shared" si="113"/>
        <v/>
      </c>
    </row>
    <row r="561" spans="1:34" ht="15" hidden="1" customHeight="1" outlineLevel="1" x14ac:dyDescent="0.25">
      <c r="A561" s="60">
        <f t="shared" si="104"/>
        <v>0</v>
      </c>
      <c r="B561" s="15">
        <f t="shared" si="114"/>
        <v>0</v>
      </c>
      <c r="C561" s="34"/>
      <c r="D561" s="10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76" t="str">
        <f t="shared" si="110"/>
        <v/>
      </c>
      <c r="R561" s="76" t="str">
        <f t="shared" si="111"/>
        <v/>
      </c>
      <c r="S561" s="34"/>
      <c r="T561" s="10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76" t="str">
        <f t="shared" si="112"/>
        <v/>
      </c>
      <c r="AH561" s="76" t="str">
        <f t="shared" si="113"/>
        <v/>
      </c>
    </row>
    <row r="562" spans="1:34" ht="15" hidden="1" customHeight="1" outlineLevel="1" x14ac:dyDescent="0.25">
      <c r="A562" s="60">
        <f t="shared" si="104"/>
        <v>0</v>
      </c>
      <c r="B562" s="15">
        <f t="shared" si="114"/>
        <v>0</v>
      </c>
      <c r="C562" s="34"/>
      <c r="D562" s="10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76" t="str">
        <f t="shared" si="110"/>
        <v/>
      </c>
      <c r="R562" s="76" t="str">
        <f t="shared" si="111"/>
        <v/>
      </c>
      <c r="S562" s="34"/>
      <c r="T562" s="10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76" t="str">
        <f t="shared" si="112"/>
        <v/>
      </c>
      <c r="AH562" s="76" t="str">
        <f t="shared" si="113"/>
        <v/>
      </c>
    </row>
    <row r="563" spans="1:34" ht="15" hidden="1" customHeight="1" outlineLevel="1" x14ac:dyDescent="0.25">
      <c r="A563" s="60">
        <f t="shared" si="104"/>
        <v>0</v>
      </c>
      <c r="B563" s="15">
        <f t="shared" si="114"/>
        <v>0</v>
      </c>
      <c r="C563" s="34"/>
      <c r="D563" s="10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76" t="str">
        <f t="shared" si="110"/>
        <v/>
      </c>
      <c r="R563" s="76" t="str">
        <f t="shared" si="111"/>
        <v/>
      </c>
      <c r="S563" s="34"/>
      <c r="T563" s="10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76" t="str">
        <f t="shared" si="112"/>
        <v/>
      </c>
      <c r="AH563" s="76" t="str">
        <f t="shared" si="113"/>
        <v/>
      </c>
    </row>
    <row r="564" spans="1:34" ht="15" hidden="1" customHeight="1" outlineLevel="1" x14ac:dyDescent="0.25">
      <c r="A564" s="60">
        <f t="shared" si="104"/>
        <v>0</v>
      </c>
      <c r="B564" s="15">
        <f t="shared" si="114"/>
        <v>0</v>
      </c>
      <c r="C564" s="34"/>
      <c r="D564" s="10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76" t="str">
        <f t="shared" si="110"/>
        <v/>
      </c>
      <c r="R564" s="76" t="str">
        <f t="shared" si="111"/>
        <v/>
      </c>
      <c r="S564" s="34"/>
      <c r="T564" s="10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76" t="str">
        <f t="shared" si="112"/>
        <v/>
      </c>
      <c r="AH564" s="76" t="str">
        <f t="shared" si="113"/>
        <v/>
      </c>
    </row>
    <row r="565" spans="1:34" ht="15" hidden="1" customHeight="1" outlineLevel="1" x14ac:dyDescent="0.25">
      <c r="A565" s="60">
        <f t="shared" si="104"/>
        <v>0</v>
      </c>
      <c r="B565" s="15">
        <f t="shared" si="114"/>
        <v>0</v>
      </c>
      <c r="C565" s="34"/>
      <c r="D565" s="10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76" t="str">
        <f t="shared" si="110"/>
        <v/>
      </c>
      <c r="R565" s="76" t="str">
        <f t="shared" si="111"/>
        <v/>
      </c>
      <c r="S565" s="34"/>
      <c r="T565" s="10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76" t="str">
        <f t="shared" si="112"/>
        <v/>
      </c>
      <c r="AH565" s="76" t="str">
        <f t="shared" si="113"/>
        <v/>
      </c>
    </row>
    <row r="566" spans="1:34" ht="15" hidden="1" customHeight="1" outlineLevel="1" x14ac:dyDescent="0.25">
      <c r="A566" s="60">
        <f t="shared" si="104"/>
        <v>0</v>
      </c>
      <c r="B566" s="15">
        <f t="shared" si="114"/>
        <v>0</v>
      </c>
      <c r="C566" s="34"/>
      <c r="D566" s="10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76" t="str">
        <f t="shared" si="110"/>
        <v/>
      </c>
      <c r="R566" s="76" t="str">
        <f t="shared" si="111"/>
        <v/>
      </c>
      <c r="S566" s="34"/>
      <c r="T566" s="10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76" t="str">
        <f t="shared" si="112"/>
        <v/>
      </c>
      <c r="AH566" s="76" t="str">
        <f t="shared" si="113"/>
        <v/>
      </c>
    </row>
    <row r="567" spans="1:34" ht="15" hidden="1" customHeight="1" outlineLevel="1" x14ac:dyDescent="0.25">
      <c r="A567" s="60">
        <f t="shared" si="104"/>
        <v>0</v>
      </c>
      <c r="B567" s="15">
        <f t="shared" si="114"/>
        <v>0</v>
      </c>
      <c r="C567" s="34"/>
      <c r="D567" s="10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76" t="str">
        <f t="shared" si="110"/>
        <v/>
      </c>
      <c r="R567" s="76" t="str">
        <f t="shared" si="111"/>
        <v/>
      </c>
      <c r="S567" s="34"/>
      <c r="T567" s="10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76" t="str">
        <f t="shared" si="112"/>
        <v/>
      </c>
      <c r="AH567" s="76" t="str">
        <f t="shared" si="113"/>
        <v/>
      </c>
    </row>
    <row r="568" spans="1:34" ht="15" hidden="1" customHeight="1" outlineLevel="1" x14ac:dyDescent="0.25">
      <c r="A568" s="60">
        <f t="shared" si="104"/>
        <v>0</v>
      </c>
      <c r="B568" s="15">
        <f t="shared" si="114"/>
        <v>0</v>
      </c>
      <c r="C568" s="34"/>
      <c r="D568" s="10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76" t="str">
        <f t="shared" si="110"/>
        <v/>
      </c>
      <c r="R568" s="76" t="str">
        <f t="shared" si="111"/>
        <v/>
      </c>
      <c r="S568" s="34"/>
      <c r="T568" s="10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76" t="str">
        <f t="shared" si="112"/>
        <v/>
      </c>
      <c r="AH568" s="76" t="str">
        <f t="shared" si="113"/>
        <v/>
      </c>
    </row>
    <row r="569" spans="1:34" ht="15" hidden="1" customHeight="1" outlineLevel="1" x14ac:dyDescent="0.25">
      <c r="A569" s="60">
        <f t="shared" si="104"/>
        <v>0</v>
      </c>
      <c r="B569" s="15">
        <f t="shared" si="114"/>
        <v>0</v>
      </c>
      <c r="C569" s="34"/>
      <c r="D569" s="10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76" t="str">
        <f t="shared" si="110"/>
        <v/>
      </c>
      <c r="R569" s="76" t="str">
        <f t="shared" si="111"/>
        <v/>
      </c>
      <c r="S569" s="34"/>
      <c r="T569" s="10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76" t="str">
        <f t="shared" si="112"/>
        <v/>
      </c>
      <c r="AH569" s="76" t="str">
        <f t="shared" si="113"/>
        <v/>
      </c>
    </row>
    <row r="570" spans="1:34" ht="15" hidden="1" customHeight="1" outlineLevel="1" x14ac:dyDescent="0.25">
      <c r="A570" s="60">
        <f t="shared" si="104"/>
        <v>0</v>
      </c>
      <c r="B570" s="15">
        <f t="shared" si="114"/>
        <v>0</v>
      </c>
      <c r="C570" s="34"/>
      <c r="D570" s="10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76" t="str">
        <f t="shared" si="110"/>
        <v/>
      </c>
      <c r="R570" s="76" t="str">
        <f t="shared" si="111"/>
        <v/>
      </c>
      <c r="S570" s="34"/>
      <c r="T570" s="10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76" t="str">
        <f t="shared" si="112"/>
        <v/>
      </c>
      <c r="AH570" s="76" t="str">
        <f t="shared" si="113"/>
        <v/>
      </c>
    </row>
    <row r="571" spans="1:34" ht="15" hidden="1" customHeight="1" outlineLevel="1" x14ac:dyDescent="0.25">
      <c r="A571" s="60">
        <f t="shared" si="104"/>
        <v>0</v>
      </c>
      <c r="B571" s="15">
        <f t="shared" si="114"/>
        <v>0</v>
      </c>
      <c r="C571" s="34"/>
      <c r="D571" s="10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76" t="str">
        <f t="shared" si="110"/>
        <v/>
      </c>
      <c r="R571" s="76" t="str">
        <f t="shared" si="111"/>
        <v/>
      </c>
      <c r="S571" s="34"/>
      <c r="T571" s="10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76" t="str">
        <f t="shared" si="112"/>
        <v/>
      </c>
      <c r="AH571" s="76" t="str">
        <f t="shared" si="113"/>
        <v/>
      </c>
    </row>
    <row r="572" spans="1:34" ht="15" hidden="1" customHeight="1" outlineLevel="1" x14ac:dyDescent="0.25">
      <c r="A572" s="60">
        <f t="shared" si="104"/>
        <v>0</v>
      </c>
      <c r="B572" s="15">
        <f t="shared" si="114"/>
        <v>0</v>
      </c>
      <c r="C572" s="34"/>
      <c r="D572" s="10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76" t="str">
        <f>IF(C572=0,"",IF(E572&gt;=$E$6,"+","-"))</f>
        <v/>
      </c>
      <c r="R572" s="76" t="str">
        <f t="shared" si="111"/>
        <v/>
      </c>
      <c r="S572" s="34"/>
      <c r="T572" s="10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76" t="str">
        <f t="shared" si="112"/>
        <v/>
      </c>
      <c r="AH572" s="76" t="str">
        <f t="shared" si="113"/>
        <v/>
      </c>
    </row>
    <row r="573" spans="1:34" ht="15" hidden="1" customHeight="1" x14ac:dyDescent="0.25">
      <c r="A573" s="60">
        <f t="shared" si="104"/>
        <v>0</v>
      </c>
      <c r="B573" s="124"/>
      <c r="C573" s="8" t="s">
        <v>4</v>
      </c>
      <c r="D573" s="22"/>
      <c r="E573" s="62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4"/>
      <c r="Q573" s="27">
        <f>COUNTIF(Q575:Q599,"-")</f>
        <v>0</v>
      </c>
      <c r="R573" s="27">
        <f>COUNTIF(R575:R599,"-")</f>
        <v>0</v>
      </c>
      <c r="S573" s="8" t="s">
        <v>4</v>
      </c>
      <c r="T573" s="25"/>
      <c r="U573" s="62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6"/>
      <c r="AG573" s="27">
        <f>COUNTIF(AG575:AG599,"-")</f>
        <v>0</v>
      </c>
      <c r="AH573" s="27">
        <f>COUNTIF(AH575:AH599,"-")</f>
        <v>0</v>
      </c>
    </row>
    <row r="574" spans="1:34" ht="15" hidden="1" customHeight="1" x14ac:dyDescent="0.25">
      <c r="A574" s="60">
        <f t="shared" si="104"/>
        <v>0</v>
      </c>
      <c r="B574" s="125"/>
      <c r="C574" s="8" t="s">
        <v>5</v>
      </c>
      <c r="D574" s="22"/>
      <c r="E574" s="62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4"/>
      <c r="Q574" s="27">
        <f>COUNTIF(Q575:Q599,"-")+COUNTIF(Q575:Q599,"+")</f>
        <v>0</v>
      </c>
      <c r="R574" s="27">
        <f>COUNTIF(R575:R599,"-")+COUNTIF(R575:R599,"+")</f>
        <v>0</v>
      </c>
      <c r="S574" s="8" t="s">
        <v>5</v>
      </c>
      <c r="T574" s="25"/>
      <c r="U574" s="62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6"/>
      <c r="AG574" s="27">
        <f>COUNTIF(AG575:AG599,"-")+COUNTIF(AG575:AG599,"+")</f>
        <v>0</v>
      </c>
      <c r="AH574" s="27">
        <f>COUNTIF(AH575:AH599,"-")+COUNTIF(AH575:AH599,"+")</f>
        <v>0</v>
      </c>
    </row>
    <row r="575" spans="1:34" ht="15" hidden="1" customHeight="1" outlineLevel="1" x14ac:dyDescent="0.25">
      <c r="A575" s="60">
        <f t="shared" si="104"/>
        <v>0</v>
      </c>
      <c r="B575" s="15">
        <f>B573</f>
        <v>0</v>
      </c>
      <c r="C575" s="31"/>
      <c r="D575" s="10"/>
      <c r="E575" s="32"/>
      <c r="F575" s="32"/>
      <c r="G575" s="32"/>
      <c r="H575" s="32"/>
      <c r="I575" s="32"/>
      <c r="J575" s="32"/>
      <c r="K575" s="32"/>
      <c r="L575" s="32"/>
      <c r="M575" s="32"/>
      <c r="N575" s="33"/>
      <c r="O575" s="32"/>
      <c r="P575" s="32"/>
      <c r="Q575" s="76" t="str">
        <f>IF(E575=0,"",IF(E575&gt;=$E$6,"+","-"))</f>
        <v/>
      </c>
      <c r="R575" s="76" t="str">
        <f>IF(C575&gt;0,IF(AND(F575&lt;=$F$6,G575&lt;=$G$6,H575&lt;=$H$6,I575&lt;=$I$6,J575&lt;=$J$6,K575&lt;=$K$6,L575&lt;=$L$6,M575&lt;=$M$6,N575&lt;=$N$6,O575&lt;=$O$6,P575&lt;=$P$6),"+","-"),"")</f>
        <v/>
      </c>
      <c r="S575" s="31"/>
      <c r="T575" s="10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76" t="str">
        <f>IF(U575=0,"",IF(U575&gt;=$U$6,"+","-"))</f>
        <v/>
      </c>
      <c r="AH575" s="76" t="str">
        <f>IF(S575&gt;0,IF(AND(V575&lt;=$V$6,W575&lt;=$W$6,X575&lt;=$X$6,Y575&lt;=$Y$6,Z575&lt;=$Z$6,AA575&lt;=$AA$6,AB575&lt;=$AB$6,AC575&lt;=$AC$6,AD575&lt;=$AD$6,AE575&lt;=$AE$6,AF575&lt;=$AF$6),"+","-"),"")</f>
        <v/>
      </c>
    </row>
    <row r="576" spans="1:34" ht="15" hidden="1" customHeight="1" outlineLevel="1" x14ac:dyDescent="0.25">
      <c r="A576" s="60">
        <f t="shared" si="104"/>
        <v>0</v>
      </c>
      <c r="B576" s="15">
        <f>B575</f>
        <v>0</v>
      </c>
      <c r="C576" s="31"/>
      <c r="D576" s="10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76" t="str">
        <f t="shared" ref="Q576:Q598" si="115">IF(E576=0,"",IF(E576&gt;=$E$6,"+","-"))</f>
        <v/>
      </c>
      <c r="R576" s="76" t="str">
        <f t="shared" ref="R576:R599" si="116">IF(C576&gt;0,IF(AND(F576&lt;=$F$6,G576&lt;=$G$6,H576&lt;=$H$6,I576&lt;=$I$6,J576&lt;=$J$6,K576&lt;=$K$6,L576&lt;=$L$6,M576&lt;=$M$6,N576&lt;=$N$6,O576&lt;=$O$6,P576&lt;=$P$6),"+","-"),"")</f>
        <v/>
      </c>
      <c r="S576" s="31"/>
      <c r="T576" s="10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76" t="str">
        <f t="shared" ref="AG576:AG599" si="117">IF(U576=0,"",IF(U576&gt;=$U$6,"+","-"))</f>
        <v/>
      </c>
      <c r="AH576" s="76" t="str">
        <f t="shared" ref="AH576:AH599" si="118">IF(S576&gt;0,IF(AND(V576&lt;=$V$6,W576&lt;=$W$6,X576&lt;=$X$6,Y576&lt;=$Y$6,Z576&lt;=$Z$6,AA576&lt;=$AA$6,AB576&lt;=$AB$6,AC576&lt;=$AC$6,AD576&lt;=$AD$6,AE576&lt;=$AE$6,AF576&lt;=$AF$6),"+","-"),"")</f>
        <v/>
      </c>
    </row>
    <row r="577" spans="1:34" ht="15" hidden="1" customHeight="1" outlineLevel="1" x14ac:dyDescent="0.25">
      <c r="A577" s="60">
        <f t="shared" si="104"/>
        <v>0</v>
      </c>
      <c r="B577" s="15">
        <f t="shared" ref="B577:B599" si="119">B576</f>
        <v>0</v>
      </c>
      <c r="C577" s="31"/>
      <c r="D577" s="10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76" t="str">
        <f t="shared" si="115"/>
        <v/>
      </c>
      <c r="R577" s="76" t="str">
        <f t="shared" si="116"/>
        <v/>
      </c>
      <c r="S577" s="31"/>
      <c r="T577" s="10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76" t="str">
        <f t="shared" si="117"/>
        <v/>
      </c>
      <c r="AH577" s="76" t="str">
        <f t="shared" si="118"/>
        <v/>
      </c>
    </row>
    <row r="578" spans="1:34" ht="15" hidden="1" customHeight="1" outlineLevel="1" x14ac:dyDescent="0.25">
      <c r="A578" s="60">
        <f t="shared" si="104"/>
        <v>0</v>
      </c>
      <c r="B578" s="15">
        <f t="shared" si="119"/>
        <v>0</v>
      </c>
      <c r="C578" s="31"/>
      <c r="D578" s="10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76" t="str">
        <f t="shared" si="115"/>
        <v/>
      </c>
      <c r="R578" s="76" t="str">
        <f t="shared" si="116"/>
        <v/>
      </c>
      <c r="S578" s="31"/>
      <c r="T578" s="10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76" t="str">
        <f t="shared" si="117"/>
        <v/>
      </c>
      <c r="AH578" s="76" t="str">
        <f t="shared" si="118"/>
        <v/>
      </c>
    </row>
    <row r="579" spans="1:34" ht="15" hidden="1" customHeight="1" outlineLevel="1" x14ac:dyDescent="0.25">
      <c r="A579" s="60">
        <f t="shared" si="104"/>
        <v>0</v>
      </c>
      <c r="B579" s="15">
        <f t="shared" si="119"/>
        <v>0</v>
      </c>
      <c r="C579" s="31"/>
      <c r="D579" s="10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76" t="str">
        <f t="shared" si="115"/>
        <v/>
      </c>
      <c r="R579" s="76" t="str">
        <f t="shared" si="116"/>
        <v/>
      </c>
      <c r="S579" s="31"/>
      <c r="T579" s="10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76" t="str">
        <f t="shared" si="117"/>
        <v/>
      </c>
      <c r="AH579" s="76" t="str">
        <f t="shared" si="118"/>
        <v/>
      </c>
    </row>
    <row r="580" spans="1:34" ht="15" hidden="1" customHeight="1" outlineLevel="1" x14ac:dyDescent="0.25">
      <c r="A580" s="60">
        <f t="shared" si="104"/>
        <v>0</v>
      </c>
      <c r="B580" s="15">
        <f t="shared" si="119"/>
        <v>0</v>
      </c>
      <c r="C580" s="31"/>
      <c r="D580" s="10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76" t="str">
        <f t="shared" si="115"/>
        <v/>
      </c>
      <c r="R580" s="76" t="str">
        <f t="shared" si="116"/>
        <v/>
      </c>
      <c r="S580" s="31"/>
      <c r="T580" s="10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76" t="str">
        <f t="shared" si="117"/>
        <v/>
      </c>
      <c r="AH580" s="76" t="str">
        <f t="shared" si="118"/>
        <v/>
      </c>
    </row>
    <row r="581" spans="1:34" ht="15" hidden="1" customHeight="1" outlineLevel="1" x14ac:dyDescent="0.25">
      <c r="A581" s="60">
        <f t="shared" si="104"/>
        <v>0</v>
      </c>
      <c r="B581" s="15">
        <f t="shared" si="119"/>
        <v>0</v>
      </c>
      <c r="C581" s="31"/>
      <c r="D581" s="10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76" t="str">
        <f t="shared" si="115"/>
        <v/>
      </c>
      <c r="R581" s="76" t="str">
        <f t="shared" si="116"/>
        <v/>
      </c>
      <c r="S581" s="31"/>
      <c r="T581" s="10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76" t="str">
        <f t="shared" si="117"/>
        <v/>
      </c>
      <c r="AH581" s="76" t="str">
        <f t="shared" si="118"/>
        <v/>
      </c>
    </row>
    <row r="582" spans="1:34" ht="15" hidden="1" customHeight="1" outlineLevel="1" x14ac:dyDescent="0.25">
      <c r="A582" s="60">
        <f t="shared" si="104"/>
        <v>0</v>
      </c>
      <c r="B582" s="15">
        <f t="shared" si="119"/>
        <v>0</v>
      </c>
      <c r="C582" s="34"/>
      <c r="D582" s="10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76" t="str">
        <f t="shared" si="115"/>
        <v/>
      </c>
      <c r="R582" s="76" t="str">
        <f t="shared" si="116"/>
        <v/>
      </c>
      <c r="S582" s="34"/>
      <c r="T582" s="10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76" t="str">
        <f t="shared" si="117"/>
        <v/>
      </c>
      <c r="AH582" s="76" t="str">
        <f t="shared" si="118"/>
        <v/>
      </c>
    </row>
    <row r="583" spans="1:34" ht="15" hidden="1" customHeight="1" outlineLevel="1" x14ac:dyDescent="0.25">
      <c r="A583" s="60">
        <f t="shared" ref="A583:A646" si="120">IF((SUM(D583:R583)+SUM(S583:AH583))=0,0,1)</f>
        <v>0</v>
      </c>
      <c r="B583" s="15">
        <f t="shared" si="119"/>
        <v>0</v>
      </c>
      <c r="C583" s="34"/>
      <c r="D583" s="10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76" t="str">
        <f t="shared" si="115"/>
        <v/>
      </c>
      <c r="R583" s="76" t="str">
        <f t="shared" si="116"/>
        <v/>
      </c>
      <c r="S583" s="34"/>
      <c r="T583" s="10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76" t="str">
        <f t="shared" si="117"/>
        <v/>
      </c>
      <c r="AH583" s="76" t="str">
        <f t="shared" si="118"/>
        <v/>
      </c>
    </row>
    <row r="584" spans="1:34" ht="15" hidden="1" customHeight="1" outlineLevel="1" x14ac:dyDescent="0.25">
      <c r="A584" s="60">
        <f t="shared" si="120"/>
        <v>0</v>
      </c>
      <c r="B584" s="15">
        <f t="shared" si="119"/>
        <v>0</v>
      </c>
      <c r="C584" s="34"/>
      <c r="D584" s="10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76" t="str">
        <f t="shared" si="115"/>
        <v/>
      </c>
      <c r="R584" s="76" t="str">
        <f t="shared" si="116"/>
        <v/>
      </c>
      <c r="S584" s="34"/>
      <c r="T584" s="10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76" t="str">
        <f t="shared" si="117"/>
        <v/>
      </c>
      <c r="AH584" s="76" t="str">
        <f t="shared" si="118"/>
        <v/>
      </c>
    </row>
    <row r="585" spans="1:34" ht="15" hidden="1" customHeight="1" outlineLevel="1" x14ac:dyDescent="0.25">
      <c r="A585" s="60">
        <f t="shared" si="120"/>
        <v>0</v>
      </c>
      <c r="B585" s="15">
        <f t="shared" si="119"/>
        <v>0</v>
      </c>
      <c r="C585" s="34"/>
      <c r="D585" s="10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76" t="str">
        <f t="shared" si="115"/>
        <v/>
      </c>
      <c r="R585" s="76" t="str">
        <f t="shared" si="116"/>
        <v/>
      </c>
      <c r="S585" s="34"/>
      <c r="T585" s="10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76" t="str">
        <f t="shared" si="117"/>
        <v/>
      </c>
      <c r="AH585" s="76" t="str">
        <f t="shared" si="118"/>
        <v/>
      </c>
    </row>
    <row r="586" spans="1:34" ht="15" hidden="1" customHeight="1" outlineLevel="1" x14ac:dyDescent="0.25">
      <c r="A586" s="60">
        <f t="shared" si="120"/>
        <v>0</v>
      </c>
      <c r="B586" s="15">
        <f t="shared" si="119"/>
        <v>0</v>
      </c>
      <c r="C586" s="34"/>
      <c r="D586" s="10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76" t="str">
        <f t="shared" si="115"/>
        <v/>
      </c>
      <c r="R586" s="76" t="str">
        <f t="shared" si="116"/>
        <v/>
      </c>
      <c r="S586" s="34"/>
      <c r="T586" s="10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76" t="str">
        <f t="shared" si="117"/>
        <v/>
      </c>
      <c r="AH586" s="76" t="str">
        <f t="shared" si="118"/>
        <v/>
      </c>
    </row>
    <row r="587" spans="1:34" ht="15" hidden="1" customHeight="1" outlineLevel="1" x14ac:dyDescent="0.25">
      <c r="A587" s="60">
        <f t="shared" si="120"/>
        <v>0</v>
      </c>
      <c r="B587" s="15">
        <f t="shared" si="119"/>
        <v>0</v>
      </c>
      <c r="C587" s="34"/>
      <c r="D587" s="10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76" t="str">
        <f t="shared" si="115"/>
        <v/>
      </c>
      <c r="R587" s="76" t="str">
        <f t="shared" si="116"/>
        <v/>
      </c>
      <c r="S587" s="34"/>
      <c r="T587" s="10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76" t="str">
        <f t="shared" si="117"/>
        <v/>
      </c>
      <c r="AH587" s="76" t="str">
        <f t="shared" si="118"/>
        <v/>
      </c>
    </row>
    <row r="588" spans="1:34" ht="15" hidden="1" customHeight="1" outlineLevel="1" x14ac:dyDescent="0.25">
      <c r="A588" s="60">
        <f t="shared" si="120"/>
        <v>0</v>
      </c>
      <c r="B588" s="15">
        <f t="shared" si="119"/>
        <v>0</v>
      </c>
      <c r="C588" s="34"/>
      <c r="D588" s="10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76" t="str">
        <f t="shared" si="115"/>
        <v/>
      </c>
      <c r="R588" s="76" t="str">
        <f t="shared" si="116"/>
        <v/>
      </c>
      <c r="S588" s="34"/>
      <c r="T588" s="10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76" t="str">
        <f t="shared" si="117"/>
        <v/>
      </c>
      <c r="AH588" s="76" t="str">
        <f t="shared" si="118"/>
        <v/>
      </c>
    </row>
    <row r="589" spans="1:34" ht="15" hidden="1" customHeight="1" outlineLevel="1" x14ac:dyDescent="0.25">
      <c r="A589" s="60">
        <f t="shared" si="120"/>
        <v>0</v>
      </c>
      <c r="B589" s="15">
        <f t="shared" si="119"/>
        <v>0</v>
      </c>
      <c r="C589" s="34"/>
      <c r="D589" s="10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76" t="str">
        <f t="shared" si="115"/>
        <v/>
      </c>
      <c r="R589" s="76" t="str">
        <f t="shared" si="116"/>
        <v/>
      </c>
      <c r="S589" s="34"/>
      <c r="T589" s="10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76" t="str">
        <f t="shared" si="117"/>
        <v/>
      </c>
      <c r="AH589" s="76" t="str">
        <f t="shared" si="118"/>
        <v/>
      </c>
    </row>
    <row r="590" spans="1:34" ht="15" hidden="1" customHeight="1" outlineLevel="1" x14ac:dyDescent="0.25">
      <c r="A590" s="60">
        <f t="shared" si="120"/>
        <v>0</v>
      </c>
      <c r="B590" s="15">
        <f t="shared" si="119"/>
        <v>0</v>
      </c>
      <c r="C590" s="34"/>
      <c r="D590" s="10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76" t="str">
        <f t="shared" si="115"/>
        <v/>
      </c>
      <c r="R590" s="76" t="str">
        <f t="shared" si="116"/>
        <v/>
      </c>
      <c r="S590" s="34"/>
      <c r="T590" s="10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76" t="str">
        <f t="shared" si="117"/>
        <v/>
      </c>
      <c r="AH590" s="76" t="str">
        <f t="shared" si="118"/>
        <v/>
      </c>
    </row>
    <row r="591" spans="1:34" ht="15" hidden="1" customHeight="1" outlineLevel="1" x14ac:dyDescent="0.25">
      <c r="A591" s="60">
        <f t="shared" si="120"/>
        <v>0</v>
      </c>
      <c r="B591" s="15">
        <f t="shared" si="119"/>
        <v>0</v>
      </c>
      <c r="C591" s="34"/>
      <c r="D591" s="10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76" t="str">
        <f t="shared" si="115"/>
        <v/>
      </c>
      <c r="R591" s="76" t="str">
        <f t="shared" si="116"/>
        <v/>
      </c>
      <c r="S591" s="34"/>
      <c r="T591" s="10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76" t="str">
        <f t="shared" si="117"/>
        <v/>
      </c>
      <c r="AH591" s="76" t="str">
        <f t="shared" si="118"/>
        <v/>
      </c>
    </row>
    <row r="592" spans="1:34" ht="15" hidden="1" customHeight="1" outlineLevel="1" x14ac:dyDescent="0.25">
      <c r="A592" s="60">
        <f t="shared" si="120"/>
        <v>0</v>
      </c>
      <c r="B592" s="15">
        <f t="shared" si="119"/>
        <v>0</v>
      </c>
      <c r="C592" s="34"/>
      <c r="D592" s="10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76" t="str">
        <f t="shared" si="115"/>
        <v/>
      </c>
      <c r="R592" s="76" t="str">
        <f t="shared" si="116"/>
        <v/>
      </c>
      <c r="S592" s="34"/>
      <c r="T592" s="10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76" t="str">
        <f t="shared" si="117"/>
        <v/>
      </c>
      <c r="AH592" s="76" t="str">
        <f t="shared" si="118"/>
        <v/>
      </c>
    </row>
    <row r="593" spans="1:34" ht="15" hidden="1" customHeight="1" outlineLevel="1" x14ac:dyDescent="0.25">
      <c r="A593" s="60">
        <f t="shared" si="120"/>
        <v>0</v>
      </c>
      <c r="B593" s="15">
        <f t="shared" si="119"/>
        <v>0</v>
      </c>
      <c r="C593" s="34"/>
      <c r="D593" s="10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76" t="str">
        <f t="shared" si="115"/>
        <v/>
      </c>
      <c r="R593" s="76" t="str">
        <f t="shared" si="116"/>
        <v/>
      </c>
      <c r="S593" s="34"/>
      <c r="T593" s="10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76" t="str">
        <f t="shared" si="117"/>
        <v/>
      </c>
      <c r="AH593" s="76" t="str">
        <f t="shared" si="118"/>
        <v/>
      </c>
    </row>
    <row r="594" spans="1:34" ht="15" hidden="1" customHeight="1" outlineLevel="1" x14ac:dyDescent="0.25">
      <c r="A594" s="60">
        <f t="shared" si="120"/>
        <v>0</v>
      </c>
      <c r="B594" s="15">
        <f t="shared" si="119"/>
        <v>0</v>
      </c>
      <c r="C594" s="34"/>
      <c r="D594" s="10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76" t="str">
        <f t="shared" si="115"/>
        <v/>
      </c>
      <c r="R594" s="76" t="str">
        <f t="shared" si="116"/>
        <v/>
      </c>
      <c r="S594" s="34"/>
      <c r="T594" s="10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76" t="str">
        <f t="shared" si="117"/>
        <v/>
      </c>
      <c r="AH594" s="76" t="str">
        <f t="shared" si="118"/>
        <v/>
      </c>
    </row>
    <row r="595" spans="1:34" ht="15" hidden="1" customHeight="1" outlineLevel="1" x14ac:dyDescent="0.25">
      <c r="A595" s="60">
        <f t="shared" si="120"/>
        <v>0</v>
      </c>
      <c r="B595" s="15">
        <f t="shared" si="119"/>
        <v>0</v>
      </c>
      <c r="C595" s="34"/>
      <c r="D595" s="10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76" t="str">
        <f t="shared" si="115"/>
        <v/>
      </c>
      <c r="R595" s="76" t="str">
        <f t="shared" si="116"/>
        <v/>
      </c>
      <c r="S595" s="34"/>
      <c r="T595" s="10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76" t="str">
        <f t="shared" si="117"/>
        <v/>
      </c>
      <c r="AH595" s="76" t="str">
        <f t="shared" si="118"/>
        <v/>
      </c>
    </row>
    <row r="596" spans="1:34" ht="15" hidden="1" customHeight="1" outlineLevel="1" x14ac:dyDescent="0.25">
      <c r="A596" s="60">
        <f t="shared" si="120"/>
        <v>0</v>
      </c>
      <c r="B596" s="15">
        <f t="shared" si="119"/>
        <v>0</v>
      </c>
      <c r="C596" s="34"/>
      <c r="D596" s="10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76" t="str">
        <f t="shared" si="115"/>
        <v/>
      </c>
      <c r="R596" s="76" t="str">
        <f t="shared" si="116"/>
        <v/>
      </c>
      <c r="S596" s="34"/>
      <c r="T596" s="10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76" t="str">
        <f t="shared" si="117"/>
        <v/>
      </c>
      <c r="AH596" s="76" t="str">
        <f t="shared" si="118"/>
        <v/>
      </c>
    </row>
    <row r="597" spans="1:34" ht="15" hidden="1" customHeight="1" outlineLevel="1" x14ac:dyDescent="0.25">
      <c r="A597" s="60">
        <f t="shared" si="120"/>
        <v>0</v>
      </c>
      <c r="B597" s="15">
        <f t="shared" si="119"/>
        <v>0</v>
      </c>
      <c r="C597" s="34"/>
      <c r="D597" s="10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76" t="str">
        <f t="shared" si="115"/>
        <v/>
      </c>
      <c r="R597" s="76" t="str">
        <f t="shared" si="116"/>
        <v/>
      </c>
      <c r="S597" s="34"/>
      <c r="T597" s="10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76" t="str">
        <f t="shared" si="117"/>
        <v/>
      </c>
      <c r="AH597" s="76" t="str">
        <f t="shared" si="118"/>
        <v/>
      </c>
    </row>
    <row r="598" spans="1:34" ht="15" hidden="1" customHeight="1" outlineLevel="1" x14ac:dyDescent="0.25">
      <c r="A598" s="60">
        <f t="shared" si="120"/>
        <v>0</v>
      </c>
      <c r="B598" s="15">
        <f t="shared" si="119"/>
        <v>0</v>
      </c>
      <c r="C598" s="34"/>
      <c r="D598" s="10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76" t="str">
        <f t="shared" si="115"/>
        <v/>
      </c>
      <c r="R598" s="76" t="str">
        <f t="shared" si="116"/>
        <v/>
      </c>
      <c r="S598" s="34"/>
      <c r="T598" s="10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76" t="str">
        <f t="shared" si="117"/>
        <v/>
      </c>
      <c r="AH598" s="76" t="str">
        <f t="shared" si="118"/>
        <v/>
      </c>
    </row>
    <row r="599" spans="1:34" ht="15" hidden="1" customHeight="1" outlineLevel="1" x14ac:dyDescent="0.25">
      <c r="A599" s="60">
        <f t="shared" si="120"/>
        <v>0</v>
      </c>
      <c r="B599" s="15">
        <f t="shared" si="119"/>
        <v>0</v>
      </c>
      <c r="C599" s="34"/>
      <c r="D599" s="10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76" t="str">
        <f>IF(C599=0,"",IF(E599&gt;=$E$6,"+","-"))</f>
        <v/>
      </c>
      <c r="R599" s="76" t="str">
        <f t="shared" si="116"/>
        <v/>
      </c>
      <c r="S599" s="34"/>
      <c r="T599" s="10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76" t="str">
        <f t="shared" si="117"/>
        <v/>
      </c>
      <c r="AH599" s="76" t="str">
        <f t="shared" si="118"/>
        <v/>
      </c>
    </row>
    <row r="600" spans="1:34" ht="15" hidden="1" customHeight="1" x14ac:dyDescent="0.25">
      <c r="A600" s="60">
        <f t="shared" si="120"/>
        <v>0</v>
      </c>
      <c r="B600" s="124"/>
      <c r="C600" s="8" t="s">
        <v>4</v>
      </c>
      <c r="D600" s="22"/>
      <c r="E600" s="62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4"/>
      <c r="Q600" s="27">
        <f>COUNTIF(Q602:Q626,"-")</f>
        <v>0</v>
      </c>
      <c r="R600" s="27">
        <f>COUNTIF(R602:R626,"-")</f>
        <v>0</v>
      </c>
      <c r="S600" s="8" t="s">
        <v>4</v>
      </c>
      <c r="T600" s="25"/>
      <c r="U600" s="62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6"/>
      <c r="AG600" s="27">
        <f>COUNTIF(AG602:AG626,"-")</f>
        <v>0</v>
      </c>
      <c r="AH600" s="27">
        <f>COUNTIF(AH602:AH626,"-")</f>
        <v>0</v>
      </c>
    </row>
    <row r="601" spans="1:34" ht="15" hidden="1" customHeight="1" x14ac:dyDescent="0.25">
      <c r="A601" s="60">
        <f t="shared" si="120"/>
        <v>0</v>
      </c>
      <c r="B601" s="125"/>
      <c r="C601" s="8" t="s">
        <v>5</v>
      </c>
      <c r="D601" s="22"/>
      <c r="E601" s="62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4"/>
      <c r="Q601" s="27">
        <f>COUNTIF(Q602:Q626,"-")+COUNTIF(Q602:Q626,"+")</f>
        <v>0</v>
      </c>
      <c r="R601" s="27">
        <f>COUNTIF(R602:R626,"-")+COUNTIF(R602:R626,"+")</f>
        <v>0</v>
      </c>
      <c r="S601" s="8" t="s">
        <v>5</v>
      </c>
      <c r="T601" s="25"/>
      <c r="U601" s="62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6"/>
      <c r="AG601" s="27">
        <f>COUNTIF(AG602:AG626,"-")+COUNTIF(AG602:AG626,"+")</f>
        <v>0</v>
      </c>
      <c r="AH601" s="27">
        <f>COUNTIF(AH602:AH626,"-")+COUNTIF(AH602:AH626,"+")</f>
        <v>0</v>
      </c>
    </row>
    <row r="602" spans="1:34" ht="15" hidden="1" customHeight="1" outlineLevel="1" x14ac:dyDescent="0.25">
      <c r="A602" s="60">
        <f t="shared" si="120"/>
        <v>0</v>
      </c>
      <c r="B602" s="15">
        <f>B600</f>
        <v>0</v>
      </c>
      <c r="C602" s="31"/>
      <c r="D602" s="10"/>
      <c r="E602" s="32"/>
      <c r="F602" s="32"/>
      <c r="G602" s="32"/>
      <c r="H602" s="32"/>
      <c r="I602" s="32"/>
      <c r="J602" s="32"/>
      <c r="K602" s="32"/>
      <c r="L602" s="32"/>
      <c r="M602" s="32"/>
      <c r="N602" s="33"/>
      <c r="O602" s="32"/>
      <c r="P602" s="32"/>
      <c r="Q602" s="76" t="str">
        <f>IF(E602=0,"",IF(E602&gt;=$E$6,"+","-"))</f>
        <v/>
      </c>
      <c r="R602" s="76" t="str">
        <f>IF(C602&gt;0,IF(AND(F602&lt;=$F$6,G602&lt;=$G$6,H602&lt;=$H$6,I602&lt;=$I$6,J602&lt;=$J$6,K602&lt;=$K$6,L602&lt;=$L$6,M602&lt;=$M$6,N602&lt;=$N$6,O602&lt;=$O$6,P602&lt;=$P$6),"+","-"),"")</f>
        <v/>
      </c>
      <c r="S602" s="31"/>
      <c r="T602" s="10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76" t="str">
        <f>IF(U602=0,"",IF(U602&gt;=$U$6,"+","-"))</f>
        <v/>
      </c>
      <c r="AH602" s="76" t="str">
        <f>IF(S602&gt;0,IF(AND(V602&lt;=$V$6,W602&lt;=$W$6,X602&lt;=$X$6,Y602&lt;=$Y$6,Z602&lt;=$Z$6,AA602&lt;=$AA$6,AB602&lt;=$AB$6,AC602&lt;=$AC$6,AD602&lt;=$AD$6,AE602&lt;=$AE$6,AF602&lt;=$AF$6),"+","-"),"")</f>
        <v/>
      </c>
    </row>
    <row r="603" spans="1:34" ht="15" hidden="1" customHeight="1" outlineLevel="1" x14ac:dyDescent="0.25">
      <c r="A603" s="60">
        <f t="shared" si="120"/>
        <v>0</v>
      </c>
      <c r="B603" s="15">
        <f>B602</f>
        <v>0</v>
      </c>
      <c r="C603" s="31"/>
      <c r="D603" s="10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76" t="str">
        <f t="shared" ref="Q603:Q625" si="121">IF(E603=0,"",IF(E603&gt;=$E$6,"+","-"))</f>
        <v/>
      </c>
      <c r="R603" s="76" t="str">
        <f t="shared" ref="R603:R626" si="122">IF(C603&gt;0,IF(AND(F603&lt;=$F$6,G603&lt;=$G$6,H603&lt;=$H$6,I603&lt;=$I$6,J603&lt;=$J$6,K603&lt;=$K$6,L603&lt;=$L$6,M603&lt;=$M$6,N603&lt;=$N$6,O603&lt;=$O$6,P603&lt;=$P$6),"+","-"),"")</f>
        <v/>
      </c>
      <c r="S603" s="31"/>
      <c r="T603" s="10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76" t="str">
        <f t="shared" ref="AG603:AG626" si="123">IF(U603=0,"",IF(U603&gt;=$U$6,"+","-"))</f>
        <v/>
      </c>
      <c r="AH603" s="76" t="str">
        <f t="shared" ref="AH603:AH626" si="124">IF(S603&gt;0,IF(AND(V603&lt;=$V$6,W603&lt;=$W$6,X603&lt;=$X$6,Y603&lt;=$Y$6,Z603&lt;=$Z$6,AA603&lt;=$AA$6,AB603&lt;=$AB$6,AC603&lt;=$AC$6,AD603&lt;=$AD$6,AE603&lt;=$AE$6,AF603&lt;=$AF$6),"+","-"),"")</f>
        <v/>
      </c>
    </row>
    <row r="604" spans="1:34" ht="15" hidden="1" customHeight="1" outlineLevel="1" x14ac:dyDescent="0.25">
      <c r="A604" s="60">
        <f t="shared" si="120"/>
        <v>0</v>
      </c>
      <c r="B604" s="15">
        <f t="shared" ref="B604:B626" si="125">B603</f>
        <v>0</v>
      </c>
      <c r="C604" s="31"/>
      <c r="D604" s="10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76" t="str">
        <f t="shared" si="121"/>
        <v/>
      </c>
      <c r="R604" s="76" t="str">
        <f t="shared" si="122"/>
        <v/>
      </c>
      <c r="S604" s="31"/>
      <c r="T604" s="10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76" t="str">
        <f t="shared" si="123"/>
        <v/>
      </c>
      <c r="AH604" s="76" t="str">
        <f t="shared" si="124"/>
        <v/>
      </c>
    </row>
    <row r="605" spans="1:34" ht="15" hidden="1" customHeight="1" outlineLevel="1" x14ac:dyDescent="0.25">
      <c r="A605" s="60">
        <f t="shared" si="120"/>
        <v>0</v>
      </c>
      <c r="B605" s="15">
        <f t="shared" si="125"/>
        <v>0</v>
      </c>
      <c r="C605" s="31"/>
      <c r="D605" s="10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76" t="str">
        <f t="shared" si="121"/>
        <v/>
      </c>
      <c r="R605" s="76" t="str">
        <f t="shared" si="122"/>
        <v/>
      </c>
      <c r="S605" s="31"/>
      <c r="T605" s="10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76" t="str">
        <f t="shared" si="123"/>
        <v/>
      </c>
      <c r="AH605" s="76" t="str">
        <f t="shared" si="124"/>
        <v/>
      </c>
    </row>
    <row r="606" spans="1:34" ht="15" hidden="1" customHeight="1" outlineLevel="1" x14ac:dyDescent="0.25">
      <c r="A606" s="60">
        <f t="shared" si="120"/>
        <v>0</v>
      </c>
      <c r="B606" s="15">
        <f t="shared" si="125"/>
        <v>0</v>
      </c>
      <c r="C606" s="31"/>
      <c r="D606" s="10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76" t="str">
        <f t="shared" si="121"/>
        <v/>
      </c>
      <c r="R606" s="76" t="str">
        <f t="shared" si="122"/>
        <v/>
      </c>
      <c r="S606" s="31"/>
      <c r="T606" s="10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76" t="str">
        <f t="shared" si="123"/>
        <v/>
      </c>
      <c r="AH606" s="76" t="str">
        <f t="shared" si="124"/>
        <v/>
      </c>
    </row>
    <row r="607" spans="1:34" ht="15" hidden="1" customHeight="1" outlineLevel="1" x14ac:dyDescent="0.25">
      <c r="A607" s="60">
        <f t="shared" si="120"/>
        <v>0</v>
      </c>
      <c r="B607" s="15">
        <f t="shared" si="125"/>
        <v>0</v>
      </c>
      <c r="C607" s="31"/>
      <c r="D607" s="10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76" t="str">
        <f t="shared" si="121"/>
        <v/>
      </c>
      <c r="R607" s="76" t="str">
        <f t="shared" si="122"/>
        <v/>
      </c>
      <c r="S607" s="31"/>
      <c r="T607" s="10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76" t="str">
        <f t="shared" si="123"/>
        <v/>
      </c>
      <c r="AH607" s="76" t="str">
        <f t="shared" si="124"/>
        <v/>
      </c>
    </row>
    <row r="608" spans="1:34" ht="15" hidden="1" customHeight="1" outlineLevel="1" x14ac:dyDescent="0.25">
      <c r="A608" s="60">
        <f t="shared" si="120"/>
        <v>0</v>
      </c>
      <c r="B608" s="15">
        <f t="shared" si="125"/>
        <v>0</v>
      </c>
      <c r="C608" s="31"/>
      <c r="D608" s="10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76" t="str">
        <f t="shared" si="121"/>
        <v/>
      </c>
      <c r="R608" s="76" t="str">
        <f t="shared" si="122"/>
        <v/>
      </c>
      <c r="S608" s="31"/>
      <c r="T608" s="10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76" t="str">
        <f t="shared" si="123"/>
        <v/>
      </c>
      <c r="AH608" s="76" t="str">
        <f t="shared" si="124"/>
        <v/>
      </c>
    </row>
    <row r="609" spans="1:34" ht="15" hidden="1" customHeight="1" outlineLevel="1" x14ac:dyDescent="0.25">
      <c r="A609" s="60">
        <f t="shared" si="120"/>
        <v>0</v>
      </c>
      <c r="B609" s="15">
        <f t="shared" si="125"/>
        <v>0</v>
      </c>
      <c r="C609" s="34"/>
      <c r="D609" s="10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76" t="str">
        <f t="shared" si="121"/>
        <v/>
      </c>
      <c r="R609" s="76" t="str">
        <f t="shared" si="122"/>
        <v/>
      </c>
      <c r="S609" s="34"/>
      <c r="T609" s="10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76" t="str">
        <f t="shared" si="123"/>
        <v/>
      </c>
      <c r="AH609" s="76" t="str">
        <f t="shared" si="124"/>
        <v/>
      </c>
    </row>
    <row r="610" spans="1:34" ht="15" hidden="1" customHeight="1" outlineLevel="1" x14ac:dyDescent="0.25">
      <c r="A610" s="60">
        <f t="shared" si="120"/>
        <v>0</v>
      </c>
      <c r="B610" s="15">
        <f t="shared" si="125"/>
        <v>0</v>
      </c>
      <c r="C610" s="34"/>
      <c r="D610" s="10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76" t="str">
        <f t="shared" si="121"/>
        <v/>
      </c>
      <c r="R610" s="76" t="str">
        <f t="shared" si="122"/>
        <v/>
      </c>
      <c r="S610" s="34"/>
      <c r="T610" s="10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76" t="str">
        <f t="shared" si="123"/>
        <v/>
      </c>
      <c r="AH610" s="76" t="str">
        <f t="shared" si="124"/>
        <v/>
      </c>
    </row>
    <row r="611" spans="1:34" ht="15" hidden="1" customHeight="1" outlineLevel="1" x14ac:dyDescent="0.25">
      <c r="A611" s="60">
        <f t="shared" si="120"/>
        <v>0</v>
      </c>
      <c r="B611" s="15">
        <f t="shared" si="125"/>
        <v>0</v>
      </c>
      <c r="C611" s="34"/>
      <c r="D611" s="10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76" t="str">
        <f t="shared" si="121"/>
        <v/>
      </c>
      <c r="R611" s="76" t="str">
        <f t="shared" si="122"/>
        <v/>
      </c>
      <c r="S611" s="34"/>
      <c r="T611" s="10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76" t="str">
        <f t="shared" si="123"/>
        <v/>
      </c>
      <c r="AH611" s="76" t="str">
        <f t="shared" si="124"/>
        <v/>
      </c>
    </row>
    <row r="612" spans="1:34" ht="15" hidden="1" customHeight="1" outlineLevel="1" x14ac:dyDescent="0.25">
      <c r="A612" s="60">
        <f t="shared" si="120"/>
        <v>0</v>
      </c>
      <c r="B612" s="15">
        <f t="shared" si="125"/>
        <v>0</v>
      </c>
      <c r="C612" s="34"/>
      <c r="D612" s="10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76" t="str">
        <f t="shared" si="121"/>
        <v/>
      </c>
      <c r="R612" s="76" t="str">
        <f t="shared" si="122"/>
        <v/>
      </c>
      <c r="S612" s="34"/>
      <c r="T612" s="10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76" t="str">
        <f t="shared" si="123"/>
        <v/>
      </c>
      <c r="AH612" s="76" t="str">
        <f t="shared" si="124"/>
        <v/>
      </c>
    </row>
    <row r="613" spans="1:34" ht="15" hidden="1" customHeight="1" outlineLevel="1" x14ac:dyDescent="0.25">
      <c r="A613" s="60">
        <f t="shared" si="120"/>
        <v>0</v>
      </c>
      <c r="B613" s="15">
        <f t="shared" si="125"/>
        <v>0</v>
      </c>
      <c r="C613" s="34"/>
      <c r="D613" s="10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76" t="str">
        <f t="shared" si="121"/>
        <v/>
      </c>
      <c r="R613" s="76" t="str">
        <f t="shared" si="122"/>
        <v/>
      </c>
      <c r="S613" s="34"/>
      <c r="T613" s="10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76" t="str">
        <f t="shared" si="123"/>
        <v/>
      </c>
      <c r="AH613" s="76" t="str">
        <f t="shared" si="124"/>
        <v/>
      </c>
    </row>
    <row r="614" spans="1:34" ht="15" hidden="1" customHeight="1" outlineLevel="1" x14ac:dyDescent="0.25">
      <c r="A614" s="60">
        <f t="shared" si="120"/>
        <v>0</v>
      </c>
      <c r="B614" s="15">
        <f t="shared" si="125"/>
        <v>0</v>
      </c>
      <c r="C614" s="34"/>
      <c r="D614" s="10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76" t="str">
        <f t="shared" si="121"/>
        <v/>
      </c>
      <c r="R614" s="76" t="str">
        <f t="shared" si="122"/>
        <v/>
      </c>
      <c r="S614" s="34"/>
      <c r="T614" s="10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76" t="str">
        <f t="shared" si="123"/>
        <v/>
      </c>
      <c r="AH614" s="76" t="str">
        <f t="shared" si="124"/>
        <v/>
      </c>
    </row>
    <row r="615" spans="1:34" ht="15" hidden="1" customHeight="1" outlineLevel="1" x14ac:dyDescent="0.25">
      <c r="A615" s="60">
        <f t="shared" si="120"/>
        <v>0</v>
      </c>
      <c r="B615" s="15">
        <f t="shared" si="125"/>
        <v>0</v>
      </c>
      <c r="C615" s="34"/>
      <c r="D615" s="10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76" t="str">
        <f t="shared" si="121"/>
        <v/>
      </c>
      <c r="R615" s="76" t="str">
        <f t="shared" si="122"/>
        <v/>
      </c>
      <c r="S615" s="34"/>
      <c r="T615" s="10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76" t="str">
        <f t="shared" si="123"/>
        <v/>
      </c>
      <c r="AH615" s="76" t="str">
        <f t="shared" si="124"/>
        <v/>
      </c>
    </row>
    <row r="616" spans="1:34" ht="15" hidden="1" customHeight="1" outlineLevel="1" x14ac:dyDescent="0.25">
      <c r="A616" s="60">
        <f t="shared" si="120"/>
        <v>0</v>
      </c>
      <c r="B616" s="15">
        <f t="shared" si="125"/>
        <v>0</v>
      </c>
      <c r="C616" s="34"/>
      <c r="D616" s="10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76" t="str">
        <f t="shared" si="121"/>
        <v/>
      </c>
      <c r="R616" s="76" t="str">
        <f t="shared" si="122"/>
        <v/>
      </c>
      <c r="S616" s="34"/>
      <c r="T616" s="10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76" t="str">
        <f t="shared" si="123"/>
        <v/>
      </c>
      <c r="AH616" s="76" t="str">
        <f t="shared" si="124"/>
        <v/>
      </c>
    </row>
    <row r="617" spans="1:34" ht="15" hidden="1" customHeight="1" outlineLevel="1" x14ac:dyDescent="0.25">
      <c r="A617" s="60">
        <f t="shared" si="120"/>
        <v>0</v>
      </c>
      <c r="B617" s="15">
        <f t="shared" si="125"/>
        <v>0</v>
      </c>
      <c r="C617" s="34"/>
      <c r="D617" s="10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76" t="str">
        <f t="shared" si="121"/>
        <v/>
      </c>
      <c r="R617" s="76" t="str">
        <f t="shared" si="122"/>
        <v/>
      </c>
      <c r="S617" s="34"/>
      <c r="T617" s="10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76" t="str">
        <f t="shared" si="123"/>
        <v/>
      </c>
      <c r="AH617" s="76" t="str">
        <f t="shared" si="124"/>
        <v/>
      </c>
    </row>
    <row r="618" spans="1:34" ht="15" hidden="1" customHeight="1" outlineLevel="1" x14ac:dyDescent="0.25">
      <c r="A618" s="60">
        <f t="shared" si="120"/>
        <v>0</v>
      </c>
      <c r="B618" s="15">
        <f t="shared" si="125"/>
        <v>0</v>
      </c>
      <c r="C618" s="34"/>
      <c r="D618" s="10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76" t="str">
        <f t="shared" si="121"/>
        <v/>
      </c>
      <c r="R618" s="76" t="str">
        <f t="shared" si="122"/>
        <v/>
      </c>
      <c r="S618" s="34"/>
      <c r="T618" s="10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76" t="str">
        <f t="shared" si="123"/>
        <v/>
      </c>
      <c r="AH618" s="76" t="str">
        <f t="shared" si="124"/>
        <v/>
      </c>
    </row>
    <row r="619" spans="1:34" ht="15" hidden="1" customHeight="1" outlineLevel="1" x14ac:dyDescent="0.25">
      <c r="A619" s="60">
        <f t="shared" si="120"/>
        <v>0</v>
      </c>
      <c r="B619" s="15">
        <f t="shared" si="125"/>
        <v>0</v>
      </c>
      <c r="C619" s="34"/>
      <c r="D619" s="10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76" t="str">
        <f t="shared" si="121"/>
        <v/>
      </c>
      <c r="R619" s="76" t="str">
        <f t="shared" si="122"/>
        <v/>
      </c>
      <c r="S619" s="34"/>
      <c r="T619" s="10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76" t="str">
        <f t="shared" si="123"/>
        <v/>
      </c>
      <c r="AH619" s="76" t="str">
        <f t="shared" si="124"/>
        <v/>
      </c>
    </row>
    <row r="620" spans="1:34" ht="15" hidden="1" customHeight="1" outlineLevel="1" x14ac:dyDescent="0.25">
      <c r="A620" s="60">
        <f t="shared" si="120"/>
        <v>0</v>
      </c>
      <c r="B620" s="15">
        <f t="shared" si="125"/>
        <v>0</v>
      </c>
      <c r="C620" s="34"/>
      <c r="D620" s="10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76" t="str">
        <f t="shared" si="121"/>
        <v/>
      </c>
      <c r="R620" s="76" t="str">
        <f t="shared" si="122"/>
        <v/>
      </c>
      <c r="S620" s="34"/>
      <c r="T620" s="10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76" t="str">
        <f t="shared" si="123"/>
        <v/>
      </c>
      <c r="AH620" s="76" t="str">
        <f t="shared" si="124"/>
        <v/>
      </c>
    </row>
    <row r="621" spans="1:34" ht="15" hidden="1" customHeight="1" outlineLevel="1" x14ac:dyDescent="0.25">
      <c r="A621" s="60">
        <f t="shared" si="120"/>
        <v>0</v>
      </c>
      <c r="B621" s="15">
        <f t="shared" si="125"/>
        <v>0</v>
      </c>
      <c r="C621" s="34"/>
      <c r="D621" s="10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76" t="str">
        <f t="shared" si="121"/>
        <v/>
      </c>
      <c r="R621" s="76" t="str">
        <f t="shared" si="122"/>
        <v/>
      </c>
      <c r="S621" s="34"/>
      <c r="T621" s="10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76" t="str">
        <f t="shared" si="123"/>
        <v/>
      </c>
      <c r="AH621" s="76" t="str">
        <f t="shared" si="124"/>
        <v/>
      </c>
    </row>
    <row r="622" spans="1:34" ht="15" hidden="1" customHeight="1" outlineLevel="1" x14ac:dyDescent="0.25">
      <c r="A622" s="60">
        <f t="shared" si="120"/>
        <v>0</v>
      </c>
      <c r="B622" s="15">
        <f t="shared" si="125"/>
        <v>0</v>
      </c>
      <c r="C622" s="34"/>
      <c r="D622" s="10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76" t="str">
        <f t="shared" si="121"/>
        <v/>
      </c>
      <c r="R622" s="76" t="str">
        <f t="shared" si="122"/>
        <v/>
      </c>
      <c r="S622" s="34"/>
      <c r="T622" s="10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76" t="str">
        <f t="shared" si="123"/>
        <v/>
      </c>
      <c r="AH622" s="76" t="str">
        <f t="shared" si="124"/>
        <v/>
      </c>
    </row>
    <row r="623" spans="1:34" ht="15" hidden="1" customHeight="1" outlineLevel="1" x14ac:dyDescent="0.25">
      <c r="A623" s="60">
        <f t="shared" si="120"/>
        <v>0</v>
      </c>
      <c r="B623" s="15">
        <f t="shared" si="125"/>
        <v>0</v>
      </c>
      <c r="C623" s="34"/>
      <c r="D623" s="10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76" t="str">
        <f t="shared" si="121"/>
        <v/>
      </c>
      <c r="R623" s="76" t="str">
        <f t="shared" si="122"/>
        <v/>
      </c>
      <c r="S623" s="34"/>
      <c r="T623" s="10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76" t="str">
        <f t="shared" si="123"/>
        <v/>
      </c>
      <c r="AH623" s="76" t="str">
        <f t="shared" si="124"/>
        <v/>
      </c>
    </row>
    <row r="624" spans="1:34" ht="15" hidden="1" customHeight="1" outlineLevel="1" x14ac:dyDescent="0.25">
      <c r="A624" s="60">
        <f t="shared" si="120"/>
        <v>0</v>
      </c>
      <c r="B624" s="15">
        <f t="shared" si="125"/>
        <v>0</v>
      </c>
      <c r="C624" s="34"/>
      <c r="D624" s="10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76" t="str">
        <f t="shared" si="121"/>
        <v/>
      </c>
      <c r="R624" s="76" t="str">
        <f t="shared" si="122"/>
        <v/>
      </c>
      <c r="S624" s="34"/>
      <c r="T624" s="10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76" t="str">
        <f t="shared" si="123"/>
        <v/>
      </c>
      <c r="AH624" s="76" t="str">
        <f t="shared" si="124"/>
        <v/>
      </c>
    </row>
    <row r="625" spans="1:34" ht="15" hidden="1" customHeight="1" outlineLevel="1" x14ac:dyDescent="0.25">
      <c r="A625" s="60">
        <f t="shared" si="120"/>
        <v>0</v>
      </c>
      <c r="B625" s="15">
        <f t="shared" si="125"/>
        <v>0</v>
      </c>
      <c r="C625" s="34"/>
      <c r="D625" s="10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76" t="str">
        <f t="shared" si="121"/>
        <v/>
      </c>
      <c r="R625" s="76" t="str">
        <f t="shared" si="122"/>
        <v/>
      </c>
      <c r="S625" s="34"/>
      <c r="T625" s="10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76" t="str">
        <f t="shared" si="123"/>
        <v/>
      </c>
      <c r="AH625" s="76" t="str">
        <f t="shared" si="124"/>
        <v/>
      </c>
    </row>
    <row r="626" spans="1:34" ht="15" hidden="1" customHeight="1" outlineLevel="1" x14ac:dyDescent="0.25">
      <c r="A626" s="60">
        <f t="shared" si="120"/>
        <v>0</v>
      </c>
      <c r="B626" s="15">
        <f t="shared" si="125"/>
        <v>0</v>
      </c>
      <c r="C626" s="34"/>
      <c r="D626" s="10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76" t="str">
        <f>IF(C626=0,"",IF(E626&gt;=$E$6,"+","-"))</f>
        <v/>
      </c>
      <c r="R626" s="76" t="str">
        <f t="shared" si="122"/>
        <v/>
      </c>
      <c r="S626" s="34"/>
      <c r="T626" s="10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76" t="str">
        <f t="shared" si="123"/>
        <v/>
      </c>
      <c r="AH626" s="76" t="str">
        <f t="shared" si="124"/>
        <v/>
      </c>
    </row>
    <row r="627" spans="1:34" ht="15" hidden="1" customHeight="1" x14ac:dyDescent="0.25">
      <c r="A627" s="60">
        <f t="shared" si="120"/>
        <v>0</v>
      </c>
      <c r="B627" s="124"/>
      <c r="C627" s="8" t="s">
        <v>4</v>
      </c>
      <c r="D627" s="22"/>
      <c r="E627" s="62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4"/>
      <c r="Q627" s="27">
        <f>COUNTIF(Q629:Q653,"-")</f>
        <v>0</v>
      </c>
      <c r="R627" s="27">
        <f>COUNTIF(R629:R653,"-")</f>
        <v>0</v>
      </c>
      <c r="S627" s="8" t="s">
        <v>4</v>
      </c>
      <c r="T627" s="25"/>
      <c r="U627" s="62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6"/>
      <c r="AG627" s="27">
        <f>COUNTIF(AG629:AG653,"-")</f>
        <v>0</v>
      </c>
      <c r="AH627" s="27">
        <f>COUNTIF(AH629:AH653,"-")</f>
        <v>0</v>
      </c>
    </row>
    <row r="628" spans="1:34" ht="15" hidden="1" customHeight="1" x14ac:dyDescent="0.25">
      <c r="A628" s="60">
        <f t="shared" si="120"/>
        <v>0</v>
      </c>
      <c r="B628" s="125"/>
      <c r="C628" s="8" t="s">
        <v>5</v>
      </c>
      <c r="D628" s="22"/>
      <c r="E628" s="62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4"/>
      <c r="Q628" s="27">
        <f>COUNTIF(Q629:Q653,"-")+COUNTIF(Q629:Q653,"+")</f>
        <v>0</v>
      </c>
      <c r="R628" s="27">
        <f>COUNTIF(R629:R653,"-")+COUNTIF(R629:R653,"+")</f>
        <v>0</v>
      </c>
      <c r="S628" s="8" t="s">
        <v>5</v>
      </c>
      <c r="T628" s="25"/>
      <c r="U628" s="62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6"/>
      <c r="AG628" s="27">
        <f>COUNTIF(AG629:AG653,"-")+COUNTIF(AG629:AG653,"+")</f>
        <v>0</v>
      </c>
      <c r="AH628" s="27">
        <f>COUNTIF(AH629:AH653,"-")+COUNTIF(AH629:AH653,"+")</f>
        <v>0</v>
      </c>
    </row>
    <row r="629" spans="1:34" ht="15" hidden="1" customHeight="1" outlineLevel="1" x14ac:dyDescent="0.25">
      <c r="A629" s="60">
        <f t="shared" si="120"/>
        <v>0</v>
      </c>
      <c r="B629" s="15">
        <f>B627</f>
        <v>0</v>
      </c>
      <c r="C629" s="31"/>
      <c r="D629" s="10"/>
      <c r="E629" s="32"/>
      <c r="F629" s="32"/>
      <c r="G629" s="32"/>
      <c r="H629" s="32"/>
      <c r="I629" s="32"/>
      <c r="J629" s="32"/>
      <c r="K629" s="32"/>
      <c r="L629" s="32"/>
      <c r="M629" s="32"/>
      <c r="N629" s="33"/>
      <c r="O629" s="32"/>
      <c r="P629" s="32"/>
      <c r="Q629" s="76" t="str">
        <f>IF(E629=0,"",IF(E629&gt;=$E$6,"+","-"))</f>
        <v/>
      </c>
      <c r="R629" s="76" t="str">
        <f>IF(C629&gt;0,IF(AND(F629&lt;=$F$6,G629&lt;=$G$6,H629&lt;=$H$6,I629&lt;=$I$6,J629&lt;=$J$6,K629&lt;=$K$6,L629&lt;=$L$6,M629&lt;=$M$6,N629&lt;=$N$6,O629&lt;=$O$6,P629&lt;=$P$6),"+","-"),"")</f>
        <v/>
      </c>
      <c r="S629" s="31"/>
      <c r="T629" s="10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  <c r="AG629" s="76" t="str">
        <f>IF(U629=0,"",IF(U629&gt;=$U$6,"+","-"))</f>
        <v/>
      </c>
      <c r="AH629" s="76" t="str">
        <f>IF(S629&gt;0,IF(AND(V629&lt;=$V$6,W629&lt;=$W$6,X629&lt;=$X$6,Y629&lt;=$Y$6,Z629&lt;=$Z$6,AA629&lt;=$AA$6,AB629&lt;=$AB$6,AC629&lt;=$AC$6,AD629&lt;=$AD$6,AE629&lt;=$AE$6,AF629&lt;=$AF$6),"+","-"),"")</f>
        <v/>
      </c>
    </row>
    <row r="630" spans="1:34" ht="15" hidden="1" customHeight="1" outlineLevel="1" x14ac:dyDescent="0.25">
      <c r="A630" s="60">
        <f t="shared" si="120"/>
        <v>0</v>
      </c>
      <c r="B630" s="15">
        <f>B629</f>
        <v>0</v>
      </c>
      <c r="C630" s="31"/>
      <c r="D630" s="10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76" t="str">
        <f t="shared" ref="Q630:Q652" si="126">IF(E630=0,"",IF(E630&gt;=$E$6,"+","-"))</f>
        <v/>
      </c>
      <c r="R630" s="76" t="str">
        <f t="shared" ref="R630:R653" si="127">IF(C630&gt;0,IF(AND(F630&lt;=$F$6,G630&lt;=$G$6,H630&lt;=$H$6,I630&lt;=$I$6,J630&lt;=$J$6,K630&lt;=$K$6,L630&lt;=$L$6,M630&lt;=$M$6,N630&lt;=$N$6,O630&lt;=$O$6,P630&lt;=$P$6),"+","-"),"")</f>
        <v/>
      </c>
      <c r="S630" s="31"/>
      <c r="T630" s="10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  <c r="AG630" s="76" t="str">
        <f t="shared" ref="AG630:AG653" si="128">IF(U630=0,"",IF(U630&gt;=$U$6,"+","-"))</f>
        <v/>
      </c>
      <c r="AH630" s="76" t="str">
        <f t="shared" ref="AH630:AH653" si="129">IF(S630&gt;0,IF(AND(V630&lt;=$V$6,W630&lt;=$W$6,X630&lt;=$X$6,Y630&lt;=$Y$6,Z630&lt;=$Z$6,AA630&lt;=$AA$6,AB630&lt;=$AB$6,AC630&lt;=$AC$6,AD630&lt;=$AD$6,AE630&lt;=$AE$6,AF630&lt;=$AF$6),"+","-"),"")</f>
        <v/>
      </c>
    </row>
    <row r="631" spans="1:34" ht="15" hidden="1" customHeight="1" outlineLevel="1" x14ac:dyDescent="0.25">
      <c r="A631" s="60">
        <f t="shared" si="120"/>
        <v>0</v>
      </c>
      <c r="B631" s="15">
        <f t="shared" ref="B631:B653" si="130">B630</f>
        <v>0</v>
      </c>
      <c r="C631" s="31"/>
      <c r="D631" s="10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76" t="str">
        <f t="shared" si="126"/>
        <v/>
      </c>
      <c r="R631" s="76" t="str">
        <f t="shared" si="127"/>
        <v/>
      </c>
      <c r="S631" s="31"/>
      <c r="T631" s="10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76" t="str">
        <f t="shared" si="128"/>
        <v/>
      </c>
      <c r="AH631" s="76" t="str">
        <f t="shared" si="129"/>
        <v/>
      </c>
    </row>
    <row r="632" spans="1:34" ht="15" hidden="1" customHeight="1" outlineLevel="1" x14ac:dyDescent="0.25">
      <c r="A632" s="60">
        <f t="shared" si="120"/>
        <v>0</v>
      </c>
      <c r="B632" s="15">
        <f t="shared" si="130"/>
        <v>0</v>
      </c>
      <c r="C632" s="31"/>
      <c r="D632" s="10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76" t="str">
        <f t="shared" si="126"/>
        <v/>
      </c>
      <c r="R632" s="76" t="str">
        <f t="shared" si="127"/>
        <v/>
      </c>
      <c r="S632" s="31"/>
      <c r="T632" s="10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76" t="str">
        <f t="shared" si="128"/>
        <v/>
      </c>
      <c r="AH632" s="76" t="str">
        <f t="shared" si="129"/>
        <v/>
      </c>
    </row>
    <row r="633" spans="1:34" ht="15" hidden="1" customHeight="1" outlineLevel="1" x14ac:dyDescent="0.25">
      <c r="A633" s="60">
        <f t="shared" si="120"/>
        <v>0</v>
      </c>
      <c r="B633" s="15">
        <f t="shared" si="130"/>
        <v>0</v>
      </c>
      <c r="C633" s="31"/>
      <c r="D633" s="10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76" t="str">
        <f t="shared" si="126"/>
        <v/>
      </c>
      <c r="R633" s="76" t="str">
        <f t="shared" si="127"/>
        <v/>
      </c>
      <c r="S633" s="31"/>
      <c r="T633" s="10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76" t="str">
        <f t="shared" si="128"/>
        <v/>
      </c>
      <c r="AH633" s="76" t="str">
        <f t="shared" si="129"/>
        <v/>
      </c>
    </row>
    <row r="634" spans="1:34" ht="15" hidden="1" customHeight="1" outlineLevel="1" x14ac:dyDescent="0.25">
      <c r="A634" s="60">
        <f t="shared" si="120"/>
        <v>0</v>
      </c>
      <c r="B634" s="15">
        <f t="shared" si="130"/>
        <v>0</v>
      </c>
      <c r="C634" s="31"/>
      <c r="D634" s="10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76" t="str">
        <f t="shared" si="126"/>
        <v/>
      </c>
      <c r="R634" s="76" t="str">
        <f t="shared" si="127"/>
        <v/>
      </c>
      <c r="S634" s="31"/>
      <c r="T634" s="10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76" t="str">
        <f t="shared" si="128"/>
        <v/>
      </c>
      <c r="AH634" s="76" t="str">
        <f t="shared" si="129"/>
        <v/>
      </c>
    </row>
    <row r="635" spans="1:34" ht="15" hidden="1" customHeight="1" outlineLevel="1" x14ac:dyDescent="0.25">
      <c r="A635" s="60">
        <f t="shared" si="120"/>
        <v>0</v>
      </c>
      <c r="B635" s="15">
        <f t="shared" si="130"/>
        <v>0</v>
      </c>
      <c r="C635" s="31"/>
      <c r="D635" s="10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76" t="str">
        <f t="shared" si="126"/>
        <v/>
      </c>
      <c r="R635" s="76" t="str">
        <f t="shared" si="127"/>
        <v/>
      </c>
      <c r="S635" s="31"/>
      <c r="T635" s="10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76" t="str">
        <f t="shared" si="128"/>
        <v/>
      </c>
      <c r="AH635" s="76" t="str">
        <f t="shared" si="129"/>
        <v/>
      </c>
    </row>
    <row r="636" spans="1:34" ht="15" hidden="1" customHeight="1" outlineLevel="1" x14ac:dyDescent="0.25">
      <c r="A636" s="60">
        <f t="shared" si="120"/>
        <v>0</v>
      </c>
      <c r="B636" s="15">
        <f t="shared" si="130"/>
        <v>0</v>
      </c>
      <c r="C636" s="34"/>
      <c r="D636" s="10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76" t="str">
        <f t="shared" si="126"/>
        <v/>
      </c>
      <c r="R636" s="76" t="str">
        <f t="shared" si="127"/>
        <v/>
      </c>
      <c r="S636" s="34"/>
      <c r="T636" s="10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76" t="str">
        <f t="shared" si="128"/>
        <v/>
      </c>
      <c r="AH636" s="76" t="str">
        <f t="shared" si="129"/>
        <v/>
      </c>
    </row>
    <row r="637" spans="1:34" ht="15" hidden="1" customHeight="1" outlineLevel="1" x14ac:dyDescent="0.25">
      <c r="A637" s="60">
        <f t="shared" si="120"/>
        <v>0</v>
      </c>
      <c r="B637" s="15">
        <f t="shared" si="130"/>
        <v>0</v>
      </c>
      <c r="C637" s="34"/>
      <c r="D637" s="10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76" t="str">
        <f t="shared" si="126"/>
        <v/>
      </c>
      <c r="R637" s="76" t="str">
        <f t="shared" si="127"/>
        <v/>
      </c>
      <c r="S637" s="34"/>
      <c r="T637" s="10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76" t="str">
        <f t="shared" si="128"/>
        <v/>
      </c>
      <c r="AH637" s="76" t="str">
        <f t="shared" si="129"/>
        <v/>
      </c>
    </row>
    <row r="638" spans="1:34" ht="15" hidden="1" customHeight="1" outlineLevel="1" x14ac:dyDescent="0.25">
      <c r="A638" s="60">
        <f t="shared" si="120"/>
        <v>0</v>
      </c>
      <c r="B638" s="15">
        <f t="shared" si="130"/>
        <v>0</v>
      </c>
      <c r="C638" s="34"/>
      <c r="D638" s="10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76" t="str">
        <f t="shared" si="126"/>
        <v/>
      </c>
      <c r="R638" s="76" t="str">
        <f t="shared" si="127"/>
        <v/>
      </c>
      <c r="S638" s="34"/>
      <c r="T638" s="10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76" t="str">
        <f t="shared" si="128"/>
        <v/>
      </c>
      <c r="AH638" s="76" t="str">
        <f t="shared" si="129"/>
        <v/>
      </c>
    </row>
    <row r="639" spans="1:34" ht="15" hidden="1" customHeight="1" outlineLevel="1" x14ac:dyDescent="0.25">
      <c r="A639" s="60">
        <f t="shared" si="120"/>
        <v>0</v>
      </c>
      <c r="B639" s="15">
        <f t="shared" si="130"/>
        <v>0</v>
      </c>
      <c r="C639" s="34"/>
      <c r="D639" s="10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76" t="str">
        <f t="shared" si="126"/>
        <v/>
      </c>
      <c r="R639" s="76" t="str">
        <f t="shared" si="127"/>
        <v/>
      </c>
      <c r="S639" s="34"/>
      <c r="T639" s="10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76" t="str">
        <f t="shared" si="128"/>
        <v/>
      </c>
      <c r="AH639" s="76" t="str">
        <f t="shared" si="129"/>
        <v/>
      </c>
    </row>
    <row r="640" spans="1:34" ht="15" hidden="1" customHeight="1" outlineLevel="1" x14ac:dyDescent="0.25">
      <c r="A640" s="60">
        <f t="shared" si="120"/>
        <v>0</v>
      </c>
      <c r="B640" s="15">
        <f t="shared" si="130"/>
        <v>0</v>
      </c>
      <c r="C640" s="34"/>
      <c r="D640" s="10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76" t="str">
        <f t="shared" si="126"/>
        <v/>
      </c>
      <c r="R640" s="76" t="str">
        <f t="shared" si="127"/>
        <v/>
      </c>
      <c r="S640" s="34"/>
      <c r="T640" s="10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76" t="str">
        <f t="shared" si="128"/>
        <v/>
      </c>
      <c r="AH640" s="76" t="str">
        <f t="shared" si="129"/>
        <v/>
      </c>
    </row>
    <row r="641" spans="1:34" ht="15" hidden="1" customHeight="1" outlineLevel="1" x14ac:dyDescent="0.25">
      <c r="A641" s="60">
        <f t="shared" si="120"/>
        <v>0</v>
      </c>
      <c r="B641" s="15">
        <f t="shared" si="130"/>
        <v>0</v>
      </c>
      <c r="C641" s="34"/>
      <c r="D641" s="10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76" t="str">
        <f t="shared" si="126"/>
        <v/>
      </c>
      <c r="R641" s="76" t="str">
        <f t="shared" si="127"/>
        <v/>
      </c>
      <c r="S641" s="34"/>
      <c r="T641" s="10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76" t="str">
        <f t="shared" si="128"/>
        <v/>
      </c>
      <c r="AH641" s="76" t="str">
        <f t="shared" si="129"/>
        <v/>
      </c>
    </row>
    <row r="642" spans="1:34" ht="15" hidden="1" customHeight="1" outlineLevel="1" x14ac:dyDescent="0.25">
      <c r="A642" s="60">
        <f t="shared" si="120"/>
        <v>0</v>
      </c>
      <c r="B642" s="15">
        <f t="shared" si="130"/>
        <v>0</v>
      </c>
      <c r="C642" s="34"/>
      <c r="D642" s="10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76" t="str">
        <f t="shared" si="126"/>
        <v/>
      </c>
      <c r="R642" s="76" t="str">
        <f t="shared" si="127"/>
        <v/>
      </c>
      <c r="S642" s="34"/>
      <c r="T642" s="10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76" t="str">
        <f t="shared" si="128"/>
        <v/>
      </c>
      <c r="AH642" s="76" t="str">
        <f t="shared" si="129"/>
        <v/>
      </c>
    </row>
    <row r="643" spans="1:34" ht="15" hidden="1" customHeight="1" outlineLevel="1" x14ac:dyDescent="0.25">
      <c r="A643" s="60">
        <f t="shared" si="120"/>
        <v>0</v>
      </c>
      <c r="B643" s="15">
        <f t="shared" si="130"/>
        <v>0</v>
      </c>
      <c r="C643" s="34"/>
      <c r="D643" s="10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76" t="str">
        <f t="shared" si="126"/>
        <v/>
      </c>
      <c r="R643" s="76" t="str">
        <f t="shared" si="127"/>
        <v/>
      </c>
      <c r="S643" s="34"/>
      <c r="T643" s="10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76" t="str">
        <f t="shared" si="128"/>
        <v/>
      </c>
      <c r="AH643" s="76" t="str">
        <f t="shared" si="129"/>
        <v/>
      </c>
    </row>
    <row r="644" spans="1:34" ht="15" hidden="1" customHeight="1" outlineLevel="1" x14ac:dyDescent="0.25">
      <c r="A644" s="60">
        <f t="shared" si="120"/>
        <v>0</v>
      </c>
      <c r="B644" s="15">
        <f t="shared" si="130"/>
        <v>0</v>
      </c>
      <c r="C644" s="34"/>
      <c r="D644" s="10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76" t="str">
        <f t="shared" si="126"/>
        <v/>
      </c>
      <c r="R644" s="76" t="str">
        <f t="shared" si="127"/>
        <v/>
      </c>
      <c r="S644" s="34"/>
      <c r="T644" s="10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76" t="str">
        <f t="shared" si="128"/>
        <v/>
      </c>
      <c r="AH644" s="76" t="str">
        <f t="shared" si="129"/>
        <v/>
      </c>
    </row>
    <row r="645" spans="1:34" ht="15" hidden="1" customHeight="1" outlineLevel="1" x14ac:dyDescent="0.25">
      <c r="A645" s="60">
        <f t="shared" si="120"/>
        <v>0</v>
      </c>
      <c r="B645" s="15">
        <f t="shared" si="130"/>
        <v>0</v>
      </c>
      <c r="C645" s="34"/>
      <c r="D645" s="10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76" t="str">
        <f t="shared" si="126"/>
        <v/>
      </c>
      <c r="R645" s="76" t="str">
        <f t="shared" si="127"/>
        <v/>
      </c>
      <c r="S645" s="34"/>
      <c r="T645" s="10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76" t="str">
        <f t="shared" si="128"/>
        <v/>
      </c>
      <c r="AH645" s="76" t="str">
        <f t="shared" si="129"/>
        <v/>
      </c>
    </row>
    <row r="646" spans="1:34" ht="15" hidden="1" customHeight="1" outlineLevel="1" x14ac:dyDescent="0.25">
      <c r="A646" s="60">
        <f t="shared" si="120"/>
        <v>0</v>
      </c>
      <c r="B646" s="15">
        <f t="shared" si="130"/>
        <v>0</v>
      </c>
      <c r="C646" s="34"/>
      <c r="D646" s="10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76" t="str">
        <f t="shared" si="126"/>
        <v/>
      </c>
      <c r="R646" s="76" t="str">
        <f t="shared" si="127"/>
        <v/>
      </c>
      <c r="S646" s="34"/>
      <c r="T646" s="10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76" t="str">
        <f t="shared" si="128"/>
        <v/>
      </c>
      <c r="AH646" s="76" t="str">
        <f t="shared" si="129"/>
        <v/>
      </c>
    </row>
    <row r="647" spans="1:34" ht="15" hidden="1" customHeight="1" outlineLevel="1" x14ac:dyDescent="0.25">
      <c r="A647" s="60">
        <f t="shared" ref="A647:A710" si="131">IF((SUM(D647:R647)+SUM(S647:AH647))=0,0,1)</f>
        <v>0</v>
      </c>
      <c r="B647" s="15">
        <f t="shared" si="130"/>
        <v>0</v>
      </c>
      <c r="C647" s="34"/>
      <c r="D647" s="10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76" t="str">
        <f t="shared" si="126"/>
        <v/>
      </c>
      <c r="R647" s="76" t="str">
        <f t="shared" si="127"/>
        <v/>
      </c>
      <c r="S647" s="34"/>
      <c r="T647" s="10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76" t="str">
        <f t="shared" si="128"/>
        <v/>
      </c>
      <c r="AH647" s="76" t="str">
        <f t="shared" si="129"/>
        <v/>
      </c>
    </row>
    <row r="648" spans="1:34" ht="15" hidden="1" customHeight="1" outlineLevel="1" x14ac:dyDescent="0.25">
      <c r="A648" s="60">
        <f t="shared" si="131"/>
        <v>0</v>
      </c>
      <c r="B648" s="15">
        <f t="shared" si="130"/>
        <v>0</v>
      </c>
      <c r="C648" s="34"/>
      <c r="D648" s="10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76" t="str">
        <f t="shared" si="126"/>
        <v/>
      </c>
      <c r="R648" s="76" t="str">
        <f t="shared" si="127"/>
        <v/>
      </c>
      <c r="S648" s="34"/>
      <c r="T648" s="10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76" t="str">
        <f t="shared" si="128"/>
        <v/>
      </c>
      <c r="AH648" s="76" t="str">
        <f t="shared" si="129"/>
        <v/>
      </c>
    </row>
    <row r="649" spans="1:34" ht="15" hidden="1" customHeight="1" outlineLevel="1" x14ac:dyDescent="0.25">
      <c r="A649" s="60">
        <f t="shared" si="131"/>
        <v>0</v>
      </c>
      <c r="B649" s="15">
        <f t="shared" si="130"/>
        <v>0</v>
      </c>
      <c r="C649" s="34"/>
      <c r="D649" s="10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76" t="str">
        <f t="shared" si="126"/>
        <v/>
      </c>
      <c r="R649" s="76" t="str">
        <f t="shared" si="127"/>
        <v/>
      </c>
      <c r="S649" s="34"/>
      <c r="T649" s="10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76" t="str">
        <f t="shared" si="128"/>
        <v/>
      </c>
      <c r="AH649" s="76" t="str">
        <f t="shared" si="129"/>
        <v/>
      </c>
    </row>
    <row r="650" spans="1:34" ht="15" hidden="1" customHeight="1" outlineLevel="1" x14ac:dyDescent="0.25">
      <c r="A650" s="60">
        <f t="shared" si="131"/>
        <v>0</v>
      </c>
      <c r="B650" s="15">
        <f t="shared" si="130"/>
        <v>0</v>
      </c>
      <c r="C650" s="34"/>
      <c r="D650" s="10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76" t="str">
        <f t="shared" si="126"/>
        <v/>
      </c>
      <c r="R650" s="76" t="str">
        <f t="shared" si="127"/>
        <v/>
      </c>
      <c r="S650" s="34"/>
      <c r="T650" s="10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76" t="str">
        <f t="shared" si="128"/>
        <v/>
      </c>
      <c r="AH650" s="76" t="str">
        <f t="shared" si="129"/>
        <v/>
      </c>
    </row>
    <row r="651" spans="1:34" ht="15" hidden="1" customHeight="1" outlineLevel="1" x14ac:dyDescent="0.25">
      <c r="A651" s="60">
        <f t="shared" si="131"/>
        <v>0</v>
      </c>
      <c r="B651" s="15">
        <f t="shared" si="130"/>
        <v>0</v>
      </c>
      <c r="C651" s="34"/>
      <c r="D651" s="10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76" t="str">
        <f t="shared" si="126"/>
        <v/>
      </c>
      <c r="R651" s="76" t="str">
        <f t="shared" si="127"/>
        <v/>
      </c>
      <c r="S651" s="34"/>
      <c r="T651" s="10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76" t="str">
        <f t="shared" si="128"/>
        <v/>
      </c>
      <c r="AH651" s="76" t="str">
        <f t="shared" si="129"/>
        <v/>
      </c>
    </row>
    <row r="652" spans="1:34" ht="15" hidden="1" customHeight="1" outlineLevel="1" x14ac:dyDescent="0.25">
      <c r="A652" s="60">
        <f t="shared" si="131"/>
        <v>0</v>
      </c>
      <c r="B652" s="15">
        <f t="shared" si="130"/>
        <v>0</v>
      </c>
      <c r="C652" s="34"/>
      <c r="D652" s="10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76" t="str">
        <f t="shared" si="126"/>
        <v/>
      </c>
      <c r="R652" s="76" t="str">
        <f t="shared" si="127"/>
        <v/>
      </c>
      <c r="S652" s="34"/>
      <c r="T652" s="10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76" t="str">
        <f t="shared" si="128"/>
        <v/>
      </c>
      <c r="AH652" s="76" t="str">
        <f t="shared" si="129"/>
        <v/>
      </c>
    </row>
    <row r="653" spans="1:34" ht="15" hidden="1" customHeight="1" outlineLevel="1" x14ac:dyDescent="0.25">
      <c r="A653" s="60">
        <f t="shared" si="131"/>
        <v>0</v>
      </c>
      <c r="B653" s="15">
        <f t="shared" si="130"/>
        <v>0</v>
      </c>
      <c r="C653" s="34"/>
      <c r="D653" s="10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76" t="str">
        <f>IF(C653=0,"",IF(E653&gt;=$E$6,"+","-"))</f>
        <v/>
      </c>
      <c r="R653" s="76" t="str">
        <f t="shared" si="127"/>
        <v/>
      </c>
      <c r="S653" s="34"/>
      <c r="T653" s="10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76" t="str">
        <f t="shared" si="128"/>
        <v/>
      </c>
      <c r="AH653" s="76" t="str">
        <f t="shared" si="129"/>
        <v/>
      </c>
    </row>
    <row r="654" spans="1:34" ht="15" hidden="1" customHeight="1" x14ac:dyDescent="0.25">
      <c r="A654" s="60">
        <f t="shared" si="131"/>
        <v>0</v>
      </c>
      <c r="B654" s="124"/>
      <c r="C654" s="8" t="s">
        <v>4</v>
      </c>
      <c r="D654" s="22"/>
      <c r="E654" s="62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4"/>
      <c r="Q654" s="27">
        <f>COUNTIF(Q656:Q680,"-")</f>
        <v>0</v>
      </c>
      <c r="R654" s="27">
        <f>COUNTIF(R656:R680,"-")</f>
        <v>0</v>
      </c>
      <c r="S654" s="8" t="s">
        <v>4</v>
      </c>
      <c r="T654" s="25"/>
      <c r="U654" s="62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6"/>
      <c r="AG654" s="27">
        <f>COUNTIF(AG656:AG680,"-")</f>
        <v>0</v>
      </c>
      <c r="AH654" s="27">
        <f>COUNTIF(AH656:AH680,"-")</f>
        <v>0</v>
      </c>
    </row>
    <row r="655" spans="1:34" ht="15" hidden="1" customHeight="1" x14ac:dyDescent="0.25">
      <c r="A655" s="60">
        <f t="shared" si="131"/>
        <v>0</v>
      </c>
      <c r="B655" s="125"/>
      <c r="C655" s="8" t="s">
        <v>5</v>
      </c>
      <c r="D655" s="22"/>
      <c r="E655" s="62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4"/>
      <c r="Q655" s="27">
        <f>COUNTIF(Q656:Q680,"-")+COUNTIF(Q656:Q680,"+")</f>
        <v>0</v>
      </c>
      <c r="R655" s="27">
        <f>COUNTIF(R656:R680,"-")+COUNTIF(R656:R680,"+")</f>
        <v>0</v>
      </c>
      <c r="S655" s="8" t="s">
        <v>5</v>
      </c>
      <c r="T655" s="25"/>
      <c r="U655" s="62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6"/>
      <c r="AG655" s="27">
        <f>COUNTIF(AG656:AG680,"-")+COUNTIF(AG656:AG680,"+")</f>
        <v>0</v>
      </c>
      <c r="AH655" s="27">
        <f>COUNTIF(AH656:AH680,"-")+COUNTIF(AH656:AH680,"+")</f>
        <v>0</v>
      </c>
    </row>
    <row r="656" spans="1:34" ht="15" hidden="1" customHeight="1" outlineLevel="1" x14ac:dyDescent="0.25">
      <c r="A656" s="60">
        <f t="shared" si="131"/>
        <v>0</v>
      </c>
      <c r="B656" s="15">
        <f>B654</f>
        <v>0</v>
      </c>
      <c r="C656" s="31"/>
      <c r="D656" s="10"/>
      <c r="E656" s="32"/>
      <c r="F656" s="32"/>
      <c r="G656" s="32"/>
      <c r="H656" s="32"/>
      <c r="I656" s="32"/>
      <c r="J656" s="32"/>
      <c r="K656" s="32"/>
      <c r="L656" s="32"/>
      <c r="M656" s="32"/>
      <c r="N656" s="33"/>
      <c r="O656" s="32"/>
      <c r="P656" s="32"/>
      <c r="Q656" s="76" t="str">
        <f>IF(E656=0,"",IF(E656&gt;=$E$6,"+","-"))</f>
        <v/>
      </c>
      <c r="R656" s="76" t="str">
        <f>IF(C656&gt;0,IF(AND(F656&lt;=$F$6,G656&lt;=$G$6,H656&lt;=$H$6,I656&lt;=$I$6,J656&lt;=$J$6,K656&lt;=$K$6,L656&lt;=$L$6,M656&lt;=$M$6,N656&lt;=$N$6,O656&lt;=$O$6,P656&lt;=$P$6),"+","-"),"")</f>
        <v/>
      </c>
      <c r="S656" s="31"/>
      <c r="T656" s="10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  <c r="AG656" s="76" t="str">
        <f>IF(U656=0,"",IF(U656&gt;=$U$6,"+","-"))</f>
        <v/>
      </c>
      <c r="AH656" s="76" t="str">
        <f>IF(S656&gt;0,IF(AND(V656&lt;=$V$6,W656&lt;=$W$6,X656&lt;=$X$6,Y656&lt;=$Y$6,Z656&lt;=$Z$6,AA656&lt;=$AA$6,AB656&lt;=$AB$6,AC656&lt;=$AC$6,AD656&lt;=$AD$6,AE656&lt;=$AE$6,AF656&lt;=$AF$6),"+","-"),"")</f>
        <v/>
      </c>
    </row>
    <row r="657" spans="1:34" ht="15" hidden="1" customHeight="1" outlineLevel="1" x14ac:dyDescent="0.25">
      <c r="A657" s="60">
        <f t="shared" si="131"/>
        <v>0</v>
      </c>
      <c r="B657" s="15">
        <f>B656</f>
        <v>0</v>
      </c>
      <c r="C657" s="31"/>
      <c r="D657" s="10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76" t="str">
        <f t="shared" ref="Q657:Q679" si="132">IF(E657=0,"",IF(E657&gt;=$E$6,"+","-"))</f>
        <v/>
      </c>
      <c r="R657" s="76" t="str">
        <f t="shared" ref="R657:R680" si="133">IF(C657&gt;0,IF(AND(F657&lt;=$F$6,G657&lt;=$G$6,H657&lt;=$H$6,I657&lt;=$I$6,J657&lt;=$J$6,K657&lt;=$K$6,L657&lt;=$L$6,M657&lt;=$M$6,N657&lt;=$N$6,O657&lt;=$O$6,P657&lt;=$P$6),"+","-"),"")</f>
        <v/>
      </c>
      <c r="S657" s="31"/>
      <c r="T657" s="10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  <c r="AG657" s="76" t="str">
        <f t="shared" ref="AG657:AG680" si="134">IF(U657=0,"",IF(U657&gt;=$U$6,"+","-"))</f>
        <v/>
      </c>
      <c r="AH657" s="76" t="str">
        <f t="shared" ref="AH657:AH680" si="135">IF(S657&gt;0,IF(AND(V657&lt;=$V$6,W657&lt;=$W$6,X657&lt;=$X$6,Y657&lt;=$Y$6,Z657&lt;=$Z$6,AA657&lt;=$AA$6,AB657&lt;=$AB$6,AC657&lt;=$AC$6,AD657&lt;=$AD$6,AE657&lt;=$AE$6,AF657&lt;=$AF$6),"+","-"),"")</f>
        <v/>
      </c>
    </row>
    <row r="658" spans="1:34" ht="15" hidden="1" customHeight="1" outlineLevel="1" x14ac:dyDescent="0.25">
      <c r="A658" s="60">
        <f t="shared" si="131"/>
        <v>0</v>
      </c>
      <c r="B658" s="15">
        <f t="shared" ref="B658:B680" si="136">B657</f>
        <v>0</v>
      </c>
      <c r="C658" s="31"/>
      <c r="D658" s="10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76" t="str">
        <f t="shared" si="132"/>
        <v/>
      </c>
      <c r="R658" s="76" t="str">
        <f t="shared" si="133"/>
        <v/>
      </c>
      <c r="S658" s="31"/>
      <c r="T658" s="10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76" t="str">
        <f t="shared" si="134"/>
        <v/>
      </c>
      <c r="AH658" s="76" t="str">
        <f t="shared" si="135"/>
        <v/>
      </c>
    </row>
    <row r="659" spans="1:34" ht="15" hidden="1" customHeight="1" outlineLevel="1" x14ac:dyDescent="0.25">
      <c r="A659" s="60">
        <f t="shared" si="131"/>
        <v>0</v>
      </c>
      <c r="B659" s="15">
        <f t="shared" si="136"/>
        <v>0</v>
      </c>
      <c r="C659" s="31"/>
      <c r="D659" s="10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76" t="str">
        <f t="shared" si="132"/>
        <v/>
      </c>
      <c r="R659" s="76" t="str">
        <f t="shared" si="133"/>
        <v/>
      </c>
      <c r="S659" s="31"/>
      <c r="T659" s="10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76" t="str">
        <f t="shared" si="134"/>
        <v/>
      </c>
      <c r="AH659" s="76" t="str">
        <f t="shared" si="135"/>
        <v/>
      </c>
    </row>
    <row r="660" spans="1:34" ht="15" hidden="1" customHeight="1" outlineLevel="1" x14ac:dyDescent="0.25">
      <c r="A660" s="60">
        <f t="shared" si="131"/>
        <v>0</v>
      </c>
      <c r="B660" s="15">
        <f t="shared" si="136"/>
        <v>0</v>
      </c>
      <c r="C660" s="31"/>
      <c r="D660" s="10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76" t="str">
        <f t="shared" si="132"/>
        <v/>
      </c>
      <c r="R660" s="76" t="str">
        <f t="shared" si="133"/>
        <v/>
      </c>
      <c r="S660" s="31"/>
      <c r="T660" s="10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76" t="str">
        <f t="shared" si="134"/>
        <v/>
      </c>
      <c r="AH660" s="76" t="str">
        <f t="shared" si="135"/>
        <v/>
      </c>
    </row>
    <row r="661" spans="1:34" ht="15" hidden="1" customHeight="1" outlineLevel="1" x14ac:dyDescent="0.25">
      <c r="A661" s="60">
        <f t="shared" si="131"/>
        <v>0</v>
      </c>
      <c r="B661" s="15">
        <f t="shared" si="136"/>
        <v>0</v>
      </c>
      <c r="C661" s="31"/>
      <c r="D661" s="10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76" t="str">
        <f t="shared" si="132"/>
        <v/>
      </c>
      <c r="R661" s="76" t="str">
        <f t="shared" si="133"/>
        <v/>
      </c>
      <c r="S661" s="31"/>
      <c r="T661" s="10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76" t="str">
        <f t="shared" si="134"/>
        <v/>
      </c>
      <c r="AH661" s="76" t="str">
        <f t="shared" si="135"/>
        <v/>
      </c>
    </row>
    <row r="662" spans="1:34" ht="15" hidden="1" customHeight="1" outlineLevel="1" x14ac:dyDescent="0.25">
      <c r="A662" s="60">
        <f t="shared" si="131"/>
        <v>0</v>
      </c>
      <c r="B662" s="15">
        <f t="shared" si="136"/>
        <v>0</v>
      </c>
      <c r="C662" s="31"/>
      <c r="D662" s="10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76" t="str">
        <f t="shared" si="132"/>
        <v/>
      </c>
      <c r="R662" s="76" t="str">
        <f t="shared" si="133"/>
        <v/>
      </c>
      <c r="S662" s="31"/>
      <c r="T662" s="10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76" t="str">
        <f t="shared" si="134"/>
        <v/>
      </c>
      <c r="AH662" s="76" t="str">
        <f t="shared" si="135"/>
        <v/>
      </c>
    </row>
    <row r="663" spans="1:34" ht="15" hidden="1" customHeight="1" outlineLevel="1" x14ac:dyDescent="0.25">
      <c r="A663" s="60">
        <f t="shared" si="131"/>
        <v>0</v>
      </c>
      <c r="B663" s="15">
        <f t="shared" si="136"/>
        <v>0</v>
      </c>
      <c r="C663" s="34"/>
      <c r="D663" s="10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76" t="str">
        <f t="shared" si="132"/>
        <v/>
      </c>
      <c r="R663" s="76" t="str">
        <f t="shared" si="133"/>
        <v/>
      </c>
      <c r="S663" s="34"/>
      <c r="T663" s="10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76" t="str">
        <f t="shared" si="134"/>
        <v/>
      </c>
      <c r="AH663" s="76" t="str">
        <f t="shared" si="135"/>
        <v/>
      </c>
    </row>
    <row r="664" spans="1:34" ht="15" hidden="1" customHeight="1" outlineLevel="1" x14ac:dyDescent="0.25">
      <c r="A664" s="60">
        <f t="shared" si="131"/>
        <v>0</v>
      </c>
      <c r="B664" s="15">
        <f t="shared" si="136"/>
        <v>0</v>
      </c>
      <c r="C664" s="34"/>
      <c r="D664" s="10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76" t="str">
        <f t="shared" si="132"/>
        <v/>
      </c>
      <c r="R664" s="76" t="str">
        <f t="shared" si="133"/>
        <v/>
      </c>
      <c r="S664" s="34"/>
      <c r="T664" s="10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76" t="str">
        <f t="shared" si="134"/>
        <v/>
      </c>
      <c r="AH664" s="76" t="str">
        <f t="shared" si="135"/>
        <v/>
      </c>
    </row>
    <row r="665" spans="1:34" ht="15" hidden="1" customHeight="1" outlineLevel="1" x14ac:dyDescent="0.25">
      <c r="A665" s="60">
        <f t="shared" si="131"/>
        <v>0</v>
      </c>
      <c r="B665" s="15">
        <f t="shared" si="136"/>
        <v>0</v>
      </c>
      <c r="C665" s="34"/>
      <c r="D665" s="10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76" t="str">
        <f t="shared" si="132"/>
        <v/>
      </c>
      <c r="R665" s="76" t="str">
        <f t="shared" si="133"/>
        <v/>
      </c>
      <c r="S665" s="34"/>
      <c r="T665" s="10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76" t="str">
        <f t="shared" si="134"/>
        <v/>
      </c>
      <c r="AH665" s="76" t="str">
        <f t="shared" si="135"/>
        <v/>
      </c>
    </row>
    <row r="666" spans="1:34" ht="15" hidden="1" customHeight="1" outlineLevel="1" x14ac:dyDescent="0.25">
      <c r="A666" s="60">
        <f t="shared" si="131"/>
        <v>0</v>
      </c>
      <c r="B666" s="15">
        <f t="shared" si="136"/>
        <v>0</v>
      </c>
      <c r="C666" s="34"/>
      <c r="D666" s="10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76" t="str">
        <f t="shared" si="132"/>
        <v/>
      </c>
      <c r="R666" s="76" t="str">
        <f t="shared" si="133"/>
        <v/>
      </c>
      <c r="S666" s="34"/>
      <c r="T666" s="10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76" t="str">
        <f t="shared" si="134"/>
        <v/>
      </c>
      <c r="AH666" s="76" t="str">
        <f t="shared" si="135"/>
        <v/>
      </c>
    </row>
    <row r="667" spans="1:34" ht="15" hidden="1" customHeight="1" outlineLevel="1" x14ac:dyDescent="0.25">
      <c r="A667" s="60">
        <f t="shared" si="131"/>
        <v>0</v>
      </c>
      <c r="B667" s="15">
        <f t="shared" si="136"/>
        <v>0</v>
      </c>
      <c r="C667" s="34"/>
      <c r="D667" s="10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76" t="str">
        <f t="shared" si="132"/>
        <v/>
      </c>
      <c r="R667" s="76" t="str">
        <f t="shared" si="133"/>
        <v/>
      </c>
      <c r="S667" s="34"/>
      <c r="T667" s="10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76" t="str">
        <f t="shared" si="134"/>
        <v/>
      </c>
      <c r="AH667" s="76" t="str">
        <f t="shared" si="135"/>
        <v/>
      </c>
    </row>
    <row r="668" spans="1:34" ht="15" hidden="1" customHeight="1" outlineLevel="1" x14ac:dyDescent="0.25">
      <c r="A668" s="60">
        <f t="shared" si="131"/>
        <v>0</v>
      </c>
      <c r="B668" s="15">
        <f t="shared" si="136"/>
        <v>0</v>
      </c>
      <c r="C668" s="34"/>
      <c r="D668" s="10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76" t="str">
        <f t="shared" si="132"/>
        <v/>
      </c>
      <c r="R668" s="76" t="str">
        <f t="shared" si="133"/>
        <v/>
      </c>
      <c r="S668" s="34"/>
      <c r="T668" s="10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76" t="str">
        <f t="shared" si="134"/>
        <v/>
      </c>
      <c r="AH668" s="76" t="str">
        <f t="shared" si="135"/>
        <v/>
      </c>
    </row>
    <row r="669" spans="1:34" ht="15" hidden="1" customHeight="1" outlineLevel="1" x14ac:dyDescent="0.25">
      <c r="A669" s="60">
        <f t="shared" si="131"/>
        <v>0</v>
      </c>
      <c r="B669" s="15">
        <f t="shared" si="136"/>
        <v>0</v>
      </c>
      <c r="C669" s="34"/>
      <c r="D669" s="10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76" t="str">
        <f t="shared" si="132"/>
        <v/>
      </c>
      <c r="R669" s="76" t="str">
        <f t="shared" si="133"/>
        <v/>
      </c>
      <c r="S669" s="34"/>
      <c r="T669" s="10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76" t="str">
        <f t="shared" si="134"/>
        <v/>
      </c>
      <c r="AH669" s="76" t="str">
        <f t="shared" si="135"/>
        <v/>
      </c>
    </row>
    <row r="670" spans="1:34" ht="15" hidden="1" customHeight="1" outlineLevel="1" x14ac:dyDescent="0.25">
      <c r="A670" s="60">
        <f t="shared" si="131"/>
        <v>0</v>
      </c>
      <c r="B670" s="15">
        <f t="shared" si="136"/>
        <v>0</v>
      </c>
      <c r="C670" s="34"/>
      <c r="D670" s="10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76" t="str">
        <f t="shared" si="132"/>
        <v/>
      </c>
      <c r="R670" s="76" t="str">
        <f t="shared" si="133"/>
        <v/>
      </c>
      <c r="S670" s="34"/>
      <c r="T670" s="10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76" t="str">
        <f t="shared" si="134"/>
        <v/>
      </c>
      <c r="AH670" s="76" t="str">
        <f t="shared" si="135"/>
        <v/>
      </c>
    </row>
    <row r="671" spans="1:34" ht="15" hidden="1" customHeight="1" outlineLevel="1" x14ac:dyDescent="0.25">
      <c r="A671" s="60">
        <f t="shared" si="131"/>
        <v>0</v>
      </c>
      <c r="B671" s="15">
        <f t="shared" si="136"/>
        <v>0</v>
      </c>
      <c r="C671" s="34"/>
      <c r="D671" s="10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76" t="str">
        <f t="shared" si="132"/>
        <v/>
      </c>
      <c r="R671" s="76" t="str">
        <f t="shared" si="133"/>
        <v/>
      </c>
      <c r="S671" s="34"/>
      <c r="T671" s="10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76" t="str">
        <f t="shared" si="134"/>
        <v/>
      </c>
      <c r="AH671" s="76" t="str">
        <f t="shared" si="135"/>
        <v/>
      </c>
    </row>
    <row r="672" spans="1:34" ht="15" hidden="1" customHeight="1" outlineLevel="1" x14ac:dyDescent="0.25">
      <c r="A672" s="60">
        <f t="shared" si="131"/>
        <v>0</v>
      </c>
      <c r="B672" s="15">
        <f t="shared" si="136"/>
        <v>0</v>
      </c>
      <c r="C672" s="34"/>
      <c r="D672" s="10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76" t="str">
        <f t="shared" si="132"/>
        <v/>
      </c>
      <c r="R672" s="76" t="str">
        <f t="shared" si="133"/>
        <v/>
      </c>
      <c r="S672" s="34"/>
      <c r="T672" s="10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76" t="str">
        <f t="shared" si="134"/>
        <v/>
      </c>
      <c r="AH672" s="76" t="str">
        <f t="shared" si="135"/>
        <v/>
      </c>
    </row>
    <row r="673" spans="1:34" ht="15" hidden="1" customHeight="1" outlineLevel="1" x14ac:dyDescent="0.25">
      <c r="A673" s="60">
        <f t="shared" si="131"/>
        <v>0</v>
      </c>
      <c r="B673" s="15">
        <f t="shared" si="136"/>
        <v>0</v>
      </c>
      <c r="C673" s="34"/>
      <c r="D673" s="10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76" t="str">
        <f t="shared" si="132"/>
        <v/>
      </c>
      <c r="R673" s="76" t="str">
        <f t="shared" si="133"/>
        <v/>
      </c>
      <c r="S673" s="34"/>
      <c r="T673" s="10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76" t="str">
        <f t="shared" si="134"/>
        <v/>
      </c>
      <c r="AH673" s="76" t="str">
        <f t="shared" si="135"/>
        <v/>
      </c>
    </row>
    <row r="674" spans="1:34" ht="15" hidden="1" customHeight="1" outlineLevel="1" x14ac:dyDescent="0.25">
      <c r="A674" s="60">
        <f t="shared" si="131"/>
        <v>0</v>
      </c>
      <c r="B674" s="15">
        <f t="shared" si="136"/>
        <v>0</v>
      </c>
      <c r="C674" s="34"/>
      <c r="D674" s="10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76" t="str">
        <f t="shared" si="132"/>
        <v/>
      </c>
      <c r="R674" s="76" t="str">
        <f t="shared" si="133"/>
        <v/>
      </c>
      <c r="S674" s="34"/>
      <c r="T674" s="10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76" t="str">
        <f t="shared" si="134"/>
        <v/>
      </c>
      <c r="AH674" s="76" t="str">
        <f t="shared" si="135"/>
        <v/>
      </c>
    </row>
    <row r="675" spans="1:34" ht="15" hidden="1" customHeight="1" outlineLevel="1" x14ac:dyDescent="0.25">
      <c r="A675" s="60">
        <f t="shared" si="131"/>
        <v>0</v>
      </c>
      <c r="B675" s="15">
        <f t="shared" si="136"/>
        <v>0</v>
      </c>
      <c r="C675" s="34"/>
      <c r="D675" s="10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76" t="str">
        <f t="shared" si="132"/>
        <v/>
      </c>
      <c r="R675" s="76" t="str">
        <f t="shared" si="133"/>
        <v/>
      </c>
      <c r="S675" s="34"/>
      <c r="T675" s="10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76" t="str">
        <f t="shared" si="134"/>
        <v/>
      </c>
      <c r="AH675" s="76" t="str">
        <f t="shared" si="135"/>
        <v/>
      </c>
    </row>
    <row r="676" spans="1:34" ht="15" hidden="1" customHeight="1" outlineLevel="1" x14ac:dyDescent="0.25">
      <c r="A676" s="60">
        <f t="shared" si="131"/>
        <v>0</v>
      </c>
      <c r="B676" s="15">
        <f t="shared" si="136"/>
        <v>0</v>
      </c>
      <c r="C676" s="34"/>
      <c r="D676" s="10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76" t="str">
        <f t="shared" si="132"/>
        <v/>
      </c>
      <c r="R676" s="76" t="str">
        <f t="shared" si="133"/>
        <v/>
      </c>
      <c r="S676" s="34"/>
      <c r="T676" s="10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76" t="str">
        <f t="shared" si="134"/>
        <v/>
      </c>
      <c r="AH676" s="76" t="str">
        <f t="shared" si="135"/>
        <v/>
      </c>
    </row>
    <row r="677" spans="1:34" ht="15" hidden="1" customHeight="1" outlineLevel="1" x14ac:dyDescent="0.25">
      <c r="A677" s="60">
        <f t="shared" si="131"/>
        <v>0</v>
      </c>
      <c r="B677" s="15">
        <f t="shared" si="136"/>
        <v>0</v>
      </c>
      <c r="C677" s="34"/>
      <c r="D677" s="10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76" t="str">
        <f t="shared" si="132"/>
        <v/>
      </c>
      <c r="R677" s="76" t="str">
        <f t="shared" si="133"/>
        <v/>
      </c>
      <c r="S677" s="34"/>
      <c r="T677" s="10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76" t="str">
        <f t="shared" si="134"/>
        <v/>
      </c>
      <c r="AH677" s="76" t="str">
        <f t="shared" si="135"/>
        <v/>
      </c>
    </row>
    <row r="678" spans="1:34" ht="15" hidden="1" customHeight="1" outlineLevel="1" x14ac:dyDescent="0.25">
      <c r="A678" s="60">
        <f t="shared" si="131"/>
        <v>0</v>
      </c>
      <c r="B678" s="15">
        <f t="shared" si="136"/>
        <v>0</v>
      </c>
      <c r="C678" s="34"/>
      <c r="D678" s="10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76" t="str">
        <f t="shared" si="132"/>
        <v/>
      </c>
      <c r="R678" s="76" t="str">
        <f t="shared" si="133"/>
        <v/>
      </c>
      <c r="S678" s="34"/>
      <c r="T678" s="10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76" t="str">
        <f t="shared" si="134"/>
        <v/>
      </c>
      <c r="AH678" s="76" t="str">
        <f t="shared" si="135"/>
        <v/>
      </c>
    </row>
    <row r="679" spans="1:34" ht="15" hidden="1" customHeight="1" outlineLevel="1" x14ac:dyDescent="0.25">
      <c r="A679" s="60">
        <f t="shared" si="131"/>
        <v>0</v>
      </c>
      <c r="B679" s="15">
        <f t="shared" si="136"/>
        <v>0</v>
      </c>
      <c r="C679" s="34"/>
      <c r="D679" s="10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76" t="str">
        <f t="shared" si="132"/>
        <v/>
      </c>
      <c r="R679" s="76" t="str">
        <f t="shared" si="133"/>
        <v/>
      </c>
      <c r="S679" s="34"/>
      <c r="T679" s="10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76" t="str">
        <f t="shared" si="134"/>
        <v/>
      </c>
      <c r="AH679" s="76" t="str">
        <f t="shared" si="135"/>
        <v/>
      </c>
    </row>
    <row r="680" spans="1:34" ht="15" hidden="1" customHeight="1" outlineLevel="1" x14ac:dyDescent="0.25">
      <c r="A680" s="60">
        <f t="shared" si="131"/>
        <v>0</v>
      </c>
      <c r="B680" s="15">
        <f t="shared" si="136"/>
        <v>0</v>
      </c>
      <c r="C680" s="34"/>
      <c r="D680" s="10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76" t="str">
        <f>IF(C680=0,"",IF(E680&gt;=$E$6,"+","-"))</f>
        <v/>
      </c>
      <c r="R680" s="76" t="str">
        <f t="shared" si="133"/>
        <v/>
      </c>
      <c r="S680" s="34"/>
      <c r="T680" s="10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76" t="str">
        <f t="shared" si="134"/>
        <v/>
      </c>
      <c r="AH680" s="76" t="str">
        <f t="shared" si="135"/>
        <v/>
      </c>
    </row>
    <row r="681" spans="1:34" ht="15" hidden="1" customHeight="1" x14ac:dyDescent="0.25">
      <c r="A681" s="60">
        <f t="shared" si="131"/>
        <v>0</v>
      </c>
      <c r="B681" s="124"/>
      <c r="C681" s="8" t="s">
        <v>4</v>
      </c>
      <c r="D681" s="22"/>
      <c r="E681" s="62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4"/>
      <c r="Q681" s="27">
        <f>COUNTIF(Q683:Q707,"-")</f>
        <v>0</v>
      </c>
      <c r="R681" s="27">
        <f>COUNTIF(R683:R707,"-")</f>
        <v>0</v>
      </c>
      <c r="S681" s="8" t="s">
        <v>4</v>
      </c>
      <c r="T681" s="25"/>
      <c r="U681" s="62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6"/>
      <c r="AG681" s="27">
        <f>COUNTIF(AG683:AG707,"-")</f>
        <v>0</v>
      </c>
      <c r="AH681" s="27">
        <f>COUNTIF(AH683:AH707,"-")</f>
        <v>0</v>
      </c>
    </row>
    <row r="682" spans="1:34" ht="15" hidden="1" customHeight="1" x14ac:dyDescent="0.25">
      <c r="A682" s="60">
        <f t="shared" si="131"/>
        <v>0</v>
      </c>
      <c r="B682" s="125"/>
      <c r="C682" s="8" t="s">
        <v>5</v>
      </c>
      <c r="D682" s="22"/>
      <c r="E682" s="62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4"/>
      <c r="Q682" s="27">
        <f>COUNTIF(Q683:Q707,"-")+COUNTIF(Q683:Q707,"+")</f>
        <v>0</v>
      </c>
      <c r="R682" s="27">
        <f>COUNTIF(R683:R707,"-")+COUNTIF(R683:R707,"+")</f>
        <v>0</v>
      </c>
      <c r="S682" s="8" t="s">
        <v>5</v>
      </c>
      <c r="T682" s="25"/>
      <c r="U682" s="62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6"/>
      <c r="AG682" s="27">
        <f>COUNTIF(AG683:AG707,"-")+COUNTIF(AG683:AG707,"+")</f>
        <v>0</v>
      </c>
      <c r="AH682" s="27">
        <f>COUNTIF(AH683:AH707,"-")+COUNTIF(AH683:AH707,"+")</f>
        <v>0</v>
      </c>
    </row>
    <row r="683" spans="1:34" ht="15" hidden="1" customHeight="1" outlineLevel="1" x14ac:dyDescent="0.25">
      <c r="A683" s="60">
        <f t="shared" si="131"/>
        <v>0</v>
      </c>
      <c r="B683" s="15">
        <f>B681</f>
        <v>0</v>
      </c>
      <c r="C683" s="31"/>
      <c r="D683" s="10"/>
      <c r="E683" s="32"/>
      <c r="F683" s="32"/>
      <c r="G683" s="32"/>
      <c r="H683" s="32"/>
      <c r="I683" s="32"/>
      <c r="J683" s="32"/>
      <c r="K683" s="32"/>
      <c r="L683" s="32"/>
      <c r="M683" s="32"/>
      <c r="N683" s="33"/>
      <c r="O683" s="32"/>
      <c r="P683" s="32"/>
      <c r="Q683" s="76" t="str">
        <f>IF(E683=0,"",IF(E683&gt;=$E$6,"+","-"))</f>
        <v/>
      </c>
      <c r="R683" s="76" t="str">
        <f>IF(C683&gt;0,IF(AND(F683&lt;=$F$6,G683&lt;=$G$6,H683&lt;=$H$6,I683&lt;=$I$6,J683&lt;=$J$6,K683&lt;=$K$6,L683&lt;=$L$6,M683&lt;=$M$6,N683&lt;=$N$6,O683&lt;=$O$6,P683&lt;=$P$6),"+","-"),"")</f>
        <v/>
      </c>
      <c r="S683" s="31"/>
      <c r="T683" s="10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76" t="str">
        <f>IF(U683=0,"",IF(U683&gt;=$U$6,"+","-"))</f>
        <v/>
      </c>
      <c r="AH683" s="76" t="str">
        <f>IF(S683&gt;0,IF(AND(V683&lt;=$V$6,W683&lt;=$W$6,X683&lt;=$X$6,Y683&lt;=$Y$6,Z683&lt;=$Z$6,AA683&lt;=$AA$6,AB683&lt;=$AB$6,AC683&lt;=$AC$6,AD683&lt;=$AD$6,AE683&lt;=$AE$6,AF683&lt;=$AF$6),"+","-"),"")</f>
        <v/>
      </c>
    </row>
    <row r="684" spans="1:34" ht="15" hidden="1" customHeight="1" outlineLevel="1" x14ac:dyDescent="0.25">
      <c r="A684" s="60">
        <f t="shared" si="131"/>
        <v>0</v>
      </c>
      <c r="B684" s="15">
        <f>B683</f>
        <v>0</v>
      </c>
      <c r="C684" s="31"/>
      <c r="D684" s="10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76" t="str">
        <f t="shared" ref="Q684:Q706" si="137">IF(E684=0,"",IF(E684&gt;=$E$6,"+","-"))</f>
        <v/>
      </c>
      <c r="R684" s="76" t="str">
        <f t="shared" ref="R684:R707" si="138">IF(C684&gt;0,IF(AND(F684&lt;=$F$6,G684&lt;=$G$6,H684&lt;=$H$6,I684&lt;=$I$6,J684&lt;=$J$6,K684&lt;=$K$6,L684&lt;=$L$6,M684&lt;=$M$6,N684&lt;=$N$6,O684&lt;=$O$6,P684&lt;=$P$6),"+","-"),"")</f>
        <v/>
      </c>
      <c r="S684" s="31"/>
      <c r="T684" s="10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76" t="str">
        <f t="shared" ref="AG684:AG707" si="139">IF(U684=0,"",IF(U684&gt;=$U$6,"+","-"))</f>
        <v/>
      </c>
      <c r="AH684" s="76" t="str">
        <f t="shared" ref="AH684:AH707" si="140">IF(S684&gt;0,IF(AND(V684&lt;=$V$6,W684&lt;=$W$6,X684&lt;=$X$6,Y684&lt;=$Y$6,Z684&lt;=$Z$6,AA684&lt;=$AA$6,AB684&lt;=$AB$6,AC684&lt;=$AC$6,AD684&lt;=$AD$6,AE684&lt;=$AE$6,AF684&lt;=$AF$6),"+","-"),"")</f>
        <v/>
      </c>
    </row>
    <row r="685" spans="1:34" ht="15" hidden="1" customHeight="1" outlineLevel="1" x14ac:dyDescent="0.25">
      <c r="A685" s="60">
        <f t="shared" si="131"/>
        <v>0</v>
      </c>
      <c r="B685" s="15">
        <f t="shared" ref="B685:B707" si="141">B684</f>
        <v>0</v>
      </c>
      <c r="C685" s="31"/>
      <c r="D685" s="10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76" t="str">
        <f t="shared" si="137"/>
        <v/>
      </c>
      <c r="R685" s="76" t="str">
        <f t="shared" si="138"/>
        <v/>
      </c>
      <c r="S685" s="31"/>
      <c r="T685" s="10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76" t="str">
        <f t="shared" si="139"/>
        <v/>
      </c>
      <c r="AH685" s="76" t="str">
        <f t="shared" si="140"/>
        <v/>
      </c>
    </row>
    <row r="686" spans="1:34" ht="15" hidden="1" customHeight="1" outlineLevel="1" x14ac:dyDescent="0.25">
      <c r="A686" s="60">
        <f t="shared" si="131"/>
        <v>0</v>
      </c>
      <c r="B686" s="15">
        <f t="shared" si="141"/>
        <v>0</v>
      </c>
      <c r="C686" s="31"/>
      <c r="D686" s="10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76" t="str">
        <f t="shared" si="137"/>
        <v/>
      </c>
      <c r="R686" s="76" t="str">
        <f t="shared" si="138"/>
        <v/>
      </c>
      <c r="S686" s="31"/>
      <c r="T686" s="10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76" t="str">
        <f t="shared" si="139"/>
        <v/>
      </c>
      <c r="AH686" s="76" t="str">
        <f t="shared" si="140"/>
        <v/>
      </c>
    </row>
    <row r="687" spans="1:34" ht="15" hidden="1" customHeight="1" outlineLevel="1" x14ac:dyDescent="0.25">
      <c r="A687" s="60">
        <f t="shared" si="131"/>
        <v>0</v>
      </c>
      <c r="B687" s="15">
        <f t="shared" si="141"/>
        <v>0</v>
      </c>
      <c r="C687" s="31"/>
      <c r="D687" s="10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76" t="str">
        <f t="shared" si="137"/>
        <v/>
      </c>
      <c r="R687" s="76" t="str">
        <f t="shared" si="138"/>
        <v/>
      </c>
      <c r="S687" s="31"/>
      <c r="T687" s="10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76" t="str">
        <f t="shared" si="139"/>
        <v/>
      </c>
      <c r="AH687" s="76" t="str">
        <f t="shared" si="140"/>
        <v/>
      </c>
    </row>
    <row r="688" spans="1:34" ht="15" hidden="1" customHeight="1" outlineLevel="1" x14ac:dyDescent="0.25">
      <c r="A688" s="60">
        <f t="shared" si="131"/>
        <v>0</v>
      </c>
      <c r="B688" s="15">
        <f t="shared" si="141"/>
        <v>0</v>
      </c>
      <c r="C688" s="31"/>
      <c r="D688" s="10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76" t="str">
        <f t="shared" si="137"/>
        <v/>
      </c>
      <c r="R688" s="76" t="str">
        <f t="shared" si="138"/>
        <v/>
      </c>
      <c r="S688" s="31"/>
      <c r="T688" s="10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76" t="str">
        <f t="shared" si="139"/>
        <v/>
      </c>
      <c r="AH688" s="76" t="str">
        <f t="shared" si="140"/>
        <v/>
      </c>
    </row>
    <row r="689" spans="1:34" ht="15" hidden="1" customHeight="1" outlineLevel="1" x14ac:dyDescent="0.25">
      <c r="A689" s="60">
        <f t="shared" si="131"/>
        <v>0</v>
      </c>
      <c r="B689" s="15">
        <f t="shared" si="141"/>
        <v>0</v>
      </c>
      <c r="C689" s="31"/>
      <c r="D689" s="10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76" t="str">
        <f t="shared" si="137"/>
        <v/>
      </c>
      <c r="R689" s="76" t="str">
        <f t="shared" si="138"/>
        <v/>
      </c>
      <c r="S689" s="31"/>
      <c r="T689" s="10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76" t="str">
        <f t="shared" si="139"/>
        <v/>
      </c>
      <c r="AH689" s="76" t="str">
        <f t="shared" si="140"/>
        <v/>
      </c>
    </row>
    <row r="690" spans="1:34" ht="15" hidden="1" customHeight="1" outlineLevel="1" x14ac:dyDescent="0.25">
      <c r="A690" s="60">
        <f t="shared" si="131"/>
        <v>0</v>
      </c>
      <c r="B690" s="15">
        <f t="shared" si="141"/>
        <v>0</v>
      </c>
      <c r="C690" s="34"/>
      <c r="D690" s="10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76" t="str">
        <f t="shared" si="137"/>
        <v/>
      </c>
      <c r="R690" s="76" t="str">
        <f t="shared" si="138"/>
        <v/>
      </c>
      <c r="S690" s="34"/>
      <c r="T690" s="10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76" t="str">
        <f t="shared" si="139"/>
        <v/>
      </c>
      <c r="AH690" s="76" t="str">
        <f t="shared" si="140"/>
        <v/>
      </c>
    </row>
    <row r="691" spans="1:34" ht="15" hidden="1" customHeight="1" outlineLevel="1" x14ac:dyDescent="0.25">
      <c r="A691" s="60">
        <f t="shared" si="131"/>
        <v>0</v>
      </c>
      <c r="B691" s="15">
        <f t="shared" si="141"/>
        <v>0</v>
      </c>
      <c r="C691" s="34"/>
      <c r="D691" s="10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76" t="str">
        <f t="shared" si="137"/>
        <v/>
      </c>
      <c r="R691" s="76" t="str">
        <f t="shared" si="138"/>
        <v/>
      </c>
      <c r="S691" s="34"/>
      <c r="T691" s="10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76" t="str">
        <f t="shared" si="139"/>
        <v/>
      </c>
      <c r="AH691" s="76" t="str">
        <f t="shared" si="140"/>
        <v/>
      </c>
    </row>
    <row r="692" spans="1:34" ht="15" hidden="1" customHeight="1" outlineLevel="1" x14ac:dyDescent="0.25">
      <c r="A692" s="60">
        <f t="shared" si="131"/>
        <v>0</v>
      </c>
      <c r="B692" s="15">
        <f t="shared" si="141"/>
        <v>0</v>
      </c>
      <c r="C692" s="34"/>
      <c r="D692" s="10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76" t="str">
        <f t="shared" si="137"/>
        <v/>
      </c>
      <c r="R692" s="76" t="str">
        <f t="shared" si="138"/>
        <v/>
      </c>
      <c r="S692" s="34"/>
      <c r="T692" s="10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76" t="str">
        <f t="shared" si="139"/>
        <v/>
      </c>
      <c r="AH692" s="76" t="str">
        <f t="shared" si="140"/>
        <v/>
      </c>
    </row>
    <row r="693" spans="1:34" ht="15" hidden="1" customHeight="1" outlineLevel="1" x14ac:dyDescent="0.25">
      <c r="A693" s="60">
        <f t="shared" si="131"/>
        <v>0</v>
      </c>
      <c r="B693" s="15">
        <f t="shared" si="141"/>
        <v>0</v>
      </c>
      <c r="C693" s="34"/>
      <c r="D693" s="10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76" t="str">
        <f t="shared" si="137"/>
        <v/>
      </c>
      <c r="R693" s="76" t="str">
        <f t="shared" si="138"/>
        <v/>
      </c>
      <c r="S693" s="34"/>
      <c r="T693" s="10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76" t="str">
        <f t="shared" si="139"/>
        <v/>
      </c>
      <c r="AH693" s="76" t="str">
        <f t="shared" si="140"/>
        <v/>
      </c>
    </row>
    <row r="694" spans="1:34" ht="15" hidden="1" customHeight="1" outlineLevel="1" x14ac:dyDescent="0.25">
      <c r="A694" s="60">
        <f t="shared" si="131"/>
        <v>0</v>
      </c>
      <c r="B694" s="15">
        <f t="shared" si="141"/>
        <v>0</v>
      </c>
      <c r="C694" s="34"/>
      <c r="D694" s="10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76" t="str">
        <f t="shared" si="137"/>
        <v/>
      </c>
      <c r="R694" s="76" t="str">
        <f t="shared" si="138"/>
        <v/>
      </c>
      <c r="S694" s="34"/>
      <c r="T694" s="10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76" t="str">
        <f t="shared" si="139"/>
        <v/>
      </c>
      <c r="AH694" s="76" t="str">
        <f t="shared" si="140"/>
        <v/>
      </c>
    </row>
    <row r="695" spans="1:34" ht="15" hidden="1" customHeight="1" outlineLevel="1" x14ac:dyDescent="0.25">
      <c r="A695" s="60">
        <f t="shared" si="131"/>
        <v>0</v>
      </c>
      <c r="B695" s="15">
        <f t="shared" si="141"/>
        <v>0</v>
      </c>
      <c r="C695" s="34"/>
      <c r="D695" s="10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76" t="str">
        <f t="shared" si="137"/>
        <v/>
      </c>
      <c r="R695" s="76" t="str">
        <f t="shared" si="138"/>
        <v/>
      </c>
      <c r="S695" s="34"/>
      <c r="T695" s="10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76" t="str">
        <f t="shared" si="139"/>
        <v/>
      </c>
      <c r="AH695" s="76" t="str">
        <f t="shared" si="140"/>
        <v/>
      </c>
    </row>
    <row r="696" spans="1:34" ht="15" hidden="1" customHeight="1" outlineLevel="1" x14ac:dyDescent="0.25">
      <c r="A696" s="60">
        <f t="shared" si="131"/>
        <v>0</v>
      </c>
      <c r="B696" s="15">
        <f t="shared" si="141"/>
        <v>0</v>
      </c>
      <c r="C696" s="34"/>
      <c r="D696" s="10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76" t="str">
        <f t="shared" si="137"/>
        <v/>
      </c>
      <c r="R696" s="76" t="str">
        <f t="shared" si="138"/>
        <v/>
      </c>
      <c r="S696" s="34"/>
      <c r="T696" s="10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76" t="str">
        <f t="shared" si="139"/>
        <v/>
      </c>
      <c r="AH696" s="76" t="str">
        <f t="shared" si="140"/>
        <v/>
      </c>
    </row>
    <row r="697" spans="1:34" ht="15" hidden="1" customHeight="1" outlineLevel="1" x14ac:dyDescent="0.25">
      <c r="A697" s="60">
        <f t="shared" si="131"/>
        <v>0</v>
      </c>
      <c r="B697" s="15">
        <f t="shared" si="141"/>
        <v>0</v>
      </c>
      <c r="C697" s="34"/>
      <c r="D697" s="10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76" t="str">
        <f t="shared" si="137"/>
        <v/>
      </c>
      <c r="R697" s="76" t="str">
        <f t="shared" si="138"/>
        <v/>
      </c>
      <c r="S697" s="34"/>
      <c r="T697" s="10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76" t="str">
        <f t="shared" si="139"/>
        <v/>
      </c>
      <c r="AH697" s="76" t="str">
        <f t="shared" si="140"/>
        <v/>
      </c>
    </row>
    <row r="698" spans="1:34" ht="15" hidden="1" customHeight="1" outlineLevel="1" x14ac:dyDescent="0.25">
      <c r="A698" s="60">
        <f t="shared" si="131"/>
        <v>0</v>
      </c>
      <c r="B698" s="15">
        <f t="shared" si="141"/>
        <v>0</v>
      </c>
      <c r="C698" s="34"/>
      <c r="D698" s="10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76" t="str">
        <f t="shared" si="137"/>
        <v/>
      </c>
      <c r="R698" s="76" t="str">
        <f t="shared" si="138"/>
        <v/>
      </c>
      <c r="S698" s="34"/>
      <c r="T698" s="10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76" t="str">
        <f t="shared" si="139"/>
        <v/>
      </c>
      <c r="AH698" s="76" t="str">
        <f t="shared" si="140"/>
        <v/>
      </c>
    </row>
    <row r="699" spans="1:34" ht="15" hidden="1" customHeight="1" outlineLevel="1" x14ac:dyDescent="0.25">
      <c r="A699" s="60">
        <f t="shared" si="131"/>
        <v>0</v>
      </c>
      <c r="B699" s="15">
        <f t="shared" si="141"/>
        <v>0</v>
      </c>
      <c r="C699" s="34"/>
      <c r="D699" s="10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76" t="str">
        <f t="shared" si="137"/>
        <v/>
      </c>
      <c r="R699" s="76" t="str">
        <f t="shared" si="138"/>
        <v/>
      </c>
      <c r="S699" s="34"/>
      <c r="T699" s="10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76" t="str">
        <f t="shared" si="139"/>
        <v/>
      </c>
      <c r="AH699" s="76" t="str">
        <f t="shared" si="140"/>
        <v/>
      </c>
    </row>
    <row r="700" spans="1:34" ht="15" hidden="1" customHeight="1" outlineLevel="1" x14ac:dyDescent="0.25">
      <c r="A700" s="60">
        <f t="shared" si="131"/>
        <v>0</v>
      </c>
      <c r="B700" s="15">
        <f t="shared" si="141"/>
        <v>0</v>
      </c>
      <c r="C700" s="34"/>
      <c r="D700" s="10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76" t="str">
        <f t="shared" si="137"/>
        <v/>
      </c>
      <c r="R700" s="76" t="str">
        <f t="shared" si="138"/>
        <v/>
      </c>
      <c r="S700" s="34"/>
      <c r="T700" s="10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76" t="str">
        <f t="shared" si="139"/>
        <v/>
      </c>
      <c r="AH700" s="76" t="str">
        <f t="shared" si="140"/>
        <v/>
      </c>
    </row>
    <row r="701" spans="1:34" ht="15" hidden="1" customHeight="1" outlineLevel="1" x14ac:dyDescent="0.25">
      <c r="A701" s="60">
        <f t="shared" si="131"/>
        <v>0</v>
      </c>
      <c r="B701" s="15">
        <f t="shared" si="141"/>
        <v>0</v>
      </c>
      <c r="C701" s="34"/>
      <c r="D701" s="10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76" t="str">
        <f t="shared" si="137"/>
        <v/>
      </c>
      <c r="R701" s="76" t="str">
        <f t="shared" si="138"/>
        <v/>
      </c>
      <c r="S701" s="34"/>
      <c r="T701" s="10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76" t="str">
        <f t="shared" si="139"/>
        <v/>
      </c>
      <c r="AH701" s="76" t="str">
        <f t="shared" si="140"/>
        <v/>
      </c>
    </row>
    <row r="702" spans="1:34" ht="15" hidden="1" customHeight="1" outlineLevel="1" x14ac:dyDescent="0.25">
      <c r="A702" s="60">
        <f t="shared" si="131"/>
        <v>0</v>
      </c>
      <c r="B702" s="15">
        <f t="shared" si="141"/>
        <v>0</v>
      </c>
      <c r="C702" s="34"/>
      <c r="D702" s="10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76" t="str">
        <f t="shared" si="137"/>
        <v/>
      </c>
      <c r="R702" s="76" t="str">
        <f t="shared" si="138"/>
        <v/>
      </c>
      <c r="S702" s="34"/>
      <c r="T702" s="10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76" t="str">
        <f t="shared" si="139"/>
        <v/>
      </c>
      <c r="AH702" s="76" t="str">
        <f t="shared" si="140"/>
        <v/>
      </c>
    </row>
    <row r="703" spans="1:34" ht="15" hidden="1" customHeight="1" outlineLevel="1" x14ac:dyDescent="0.25">
      <c r="A703" s="60">
        <f t="shared" si="131"/>
        <v>0</v>
      </c>
      <c r="B703" s="15">
        <f t="shared" si="141"/>
        <v>0</v>
      </c>
      <c r="C703" s="34"/>
      <c r="D703" s="10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76" t="str">
        <f t="shared" si="137"/>
        <v/>
      </c>
      <c r="R703" s="76" t="str">
        <f t="shared" si="138"/>
        <v/>
      </c>
      <c r="S703" s="34"/>
      <c r="T703" s="10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76" t="str">
        <f t="shared" si="139"/>
        <v/>
      </c>
      <c r="AH703" s="76" t="str">
        <f t="shared" si="140"/>
        <v/>
      </c>
    </row>
    <row r="704" spans="1:34" ht="15" hidden="1" customHeight="1" outlineLevel="1" x14ac:dyDescent="0.25">
      <c r="A704" s="60">
        <f t="shared" si="131"/>
        <v>0</v>
      </c>
      <c r="B704" s="15">
        <f t="shared" si="141"/>
        <v>0</v>
      </c>
      <c r="C704" s="34"/>
      <c r="D704" s="10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76" t="str">
        <f t="shared" si="137"/>
        <v/>
      </c>
      <c r="R704" s="76" t="str">
        <f t="shared" si="138"/>
        <v/>
      </c>
      <c r="S704" s="34"/>
      <c r="T704" s="10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76" t="str">
        <f t="shared" si="139"/>
        <v/>
      </c>
      <c r="AH704" s="76" t="str">
        <f t="shared" si="140"/>
        <v/>
      </c>
    </row>
    <row r="705" spans="1:34" ht="15" hidden="1" customHeight="1" outlineLevel="1" x14ac:dyDescent="0.25">
      <c r="A705" s="60">
        <f t="shared" si="131"/>
        <v>0</v>
      </c>
      <c r="B705" s="15">
        <f t="shared" si="141"/>
        <v>0</v>
      </c>
      <c r="C705" s="34"/>
      <c r="D705" s="10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76" t="str">
        <f t="shared" si="137"/>
        <v/>
      </c>
      <c r="R705" s="76" t="str">
        <f t="shared" si="138"/>
        <v/>
      </c>
      <c r="S705" s="34"/>
      <c r="T705" s="10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76" t="str">
        <f t="shared" si="139"/>
        <v/>
      </c>
      <c r="AH705" s="76" t="str">
        <f t="shared" si="140"/>
        <v/>
      </c>
    </row>
    <row r="706" spans="1:34" ht="15" hidden="1" customHeight="1" outlineLevel="1" x14ac:dyDescent="0.25">
      <c r="A706" s="60">
        <f t="shared" si="131"/>
        <v>0</v>
      </c>
      <c r="B706" s="15">
        <f t="shared" si="141"/>
        <v>0</v>
      </c>
      <c r="C706" s="34"/>
      <c r="D706" s="10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76" t="str">
        <f t="shared" si="137"/>
        <v/>
      </c>
      <c r="R706" s="76" t="str">
        <f t="shared" si="138"/>
        <v/>
      </c>
      <c r="S706" s="34"/>
      <c r="T706" s="10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76" t="str">
        <f t="shared" si="139"/>
        <v/>
      </c>
      <c r="AH706" s="76" t="str">
        <f t="shared" si="140"/>
        <v/>
      </c>
    </row>
    <row r="707" spans="1:34" ht="15" hidden="1" customHeight="1" outlineLevel="1" x14ac:dyDescent="0.25">
      <c r="A707" s="60">
        <f t="shared" si="131"/>
        <v>0</v>
      </c>
      <c r="B707" s="15">
        <f t="shared" si="141"/>
        <v>0</v>
      </c>
      <c r="C707" s="34"/>
      <c r="D707" s="10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76" t="str">
        <f>IF(C707=0,"",IF(E707&gt;=$E$6,"+","-"))</f>
        <v/>
      </c>
      <c r="R707" s="76" t="str">
        <f t="shared" si="138"/>
        <v/>
      </c>
      <c r="S707" s="34"/>
      <c r="T707" s="10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76" t="str">
        <f t="shared" si="139"/>
        <v/>
      </c>
      <c r="AH707" s="76" t="str">
        <f t="shared" si="140"/>
        <v/>
      </c>
    </row>
    <row r="708" spans="1:34" ht="15" hidden="1" customHeight="1" x14ac:dyDescent="0.25">
      <c r="A708" s="60">
        <f t="shared" si="131"/>
        <v>0</v>
      </c>
      <c r="B708" s="124"/>
      <c r="C708" s="8" t="s">
        <v>4</v>
      </c>
      <c r="D708" s="22"/>
      <c r="E708" s="62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4"/>
      <c r="Q708" s="27">
        <f>COUNTIF(Q710:Q734,"-")</f>
        <v>0</v>
      </c>
      <c r="R708" s="27">
        <f>COUNTIF(R710:R734,"-")</f>
        <v>0</v>
      </c>
      <c r="S708" s="8" t="s">
        <v>4</v>
      </c>
      <c r="T708" s="25"/>
      <c r="U708" s="62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6"/>
      <c r="AG708" s="27">
        <f>COUNTIF(AG710:AG734,"-")</f>
        <v>0</v>
      </c>
      <c r="AH708" s="27">
        <f>COUNTIF(AH710:AH734,"-")</f>
        <v>0</v>
      </c>
    </row>
    <row r="709" spans="1:34" ht="15" hidden="1" customHeight="1" x14ac:dyDescent="0.25">
      <c r="A709" s="60">
        <f t="shared" si="131"/>
        <v>0</v>
      </c>
      <c r="B709" s="125"/>
      <c r="C709" s="8" t="s">
        <v>5</v>
      </c>
      <c r="D709" s="22"/>
      <c r="E709" s="62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4"/>
      <c r="Q709" s="27">
        <f>COUNTIF(Q710:Q734,"-")+COUNTIF(Q710:Q734,"+")</f>
        <v>0</v>
      </c>
      <c r="R709" s="27">
        <f>COUNTIF(R710:R734,"-")+COUNTIF(R710:R734,"+")</f>
        <v>0</v>
      </c>
      <c r="S709" s="8" t="s">
        <v>5</v>
      </c>
      <c r="T709" s="25"/>
      <c r="U709" s="62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6"/>
      <c r="AG709" s="27">
        <f>COUNTIF(AG710:AG734,"-")+COUNTIF(AG710:AG734,"+")</f>
        <v>0</v>
      </c>
      <c r="AH709" s="27">
        <f>COUNTIF(AH710:AH734,"-")+COUNTIF(AH710:AH734,"+")</f>
        <v>0</v>
      </c>
    </row>
    <row r="710" spans="1:34" ht="15" hidden="1" customHeight="1" outlineLevel="1" x14ac:dyDescent="0.25">
      <c r="A710" s="60">
        <f t="shared" si="131"/>
        <v>0</v>
      </c>
      <c r="B710" s="15">
        <f>B708</f>
        <v>0</v>
      </c>
      <c r="C710" s="31"/>
      <c r="D710" s="10"/>
      <c r="E710" s="32"/>
      <c r="F710" s="32"/>
      <c r="G710" s="32"/>
      <c r="H710" s="32"/>
      <c r="I710" s="32"/>
      <c r="J710" s="32"/>
      <c r="K710" s="32"/>
      <c r="L710" s="32"/>
      <c r="M710" s="32"/>
      <c r="N710" s="33"/>
      <c r="O710" s="32"/>
      <c r="P710" s="32"/>
      <c r="Q710" s="76" t="str">
        <f>IF(E710=0,"",IF(E710&gt;=$E$6,"+","-"))</f>
        <v/>
      </c>
      <c r="R710" s="76" t="str">
        <f>IF(C710&gt;0,IF(AND(F710&lt;=$F$6,G710&lt;=$G$6,H710&lt;=$H$6,I710&lt;=$I$6,J710&lt;=$J$6,K710&lt;=$K$6,L710&lt;=$L$6,M710&lt;=$M$6,N710&lt;=$N$6,O710&lt;=$O$6,P710&lt;=$P$6),"+","-"),"")</f>
        <v/>
      </c>
      <c r="S710" s="31"/>
      <c r="T710" s="10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76" t="str">
        <f>IF(U710=0,"",IF(U710&gt;=$U$6,"+","-"))</f>
        <v/>
      </c>
      <c r="AH710" s="76" t="str">
        <f>IF(S710&gt;0,IF(AND(V710&lt;=$V$6,W710&lt;=$W$6,X710&lt;=$X$6,Y710&lt;=$Y$6,Z710&lt;=$Z$6,AA710&lt;=$AA$6,AB710&lt;=$AB$6,AC710&lt;=$AC$6,AD710&lt;=$AD$6,AE710&lt;=$AE$6,AF710&lt;=$AF$6),"+","-"),"")</f>
        <v/>
      </c>
    </row>
    <row r="711" spans="1:34" ht="15" hidden="1" customHeight="1" outlineLevel="1" x14ac:dyDescent="0.25">
      <c r="A711" s="60">
        <f t="shared" ref="A711:A774" si="142">IF((SUM(D711:R711)+SUM(S711:AH711))=0,0,1)</f>
        <v>0</v>
      </c>
      <c r="B711" s="15">
        <f>B710</f>
        <v>0</v>
      </c>
      <c r="C711" s="31"/>
      <c r="D711" s="10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76" t="str">
        <f t="shared" ref="Q711:Q733" si="143">IF(E711=0,"",IF(E711&gt;=$E$6,"+","-"))</f>
        <v/>
      </c>
      <c r="R711" s="76" t="str">
        <f t="shared" ref="R711:R734" si="144">IF(C711&gt;0,IF(AND(F711&lt;=$F$6,G711&lt;=$G$6,H711&lt;=$H$6,I711&lt;=$I$6,J711&lt;=$J$6,K711&lt;=$K$6,L711&lt;=$L$6,M711&lt;=$M$6,N711&lt;=$N$6,O711&lt;=$O$6,P711&lt;=$P$6),"+","-"),"")</f>
        <v/>
      </c>
      <c r="S711" s="31"/>
      <c r="T711" s="10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76" t="str">
        <f t="shared" ref="AG711:AG734" si="145">IF(U711=0,"",IF(U711&gt;=$U$6,"+","-"))</f>
        <v/>
      </c>
      <c r="AH711" s="76" t="str">
        <f t="shared" ref="AH711:AH734" si="146">IF(S711&gt;0,IF(AND(V711&lt;=$V$6,W711&lt;=$W$6,X711&lt;=$X$6,Y711&lt;=$Y$6,Z711&lt;=$Z$6,AA711&lt;=$AA$6,AB711&lt;=$AB$6,AC711&lt;=$AC$6,AD711&lt;=$AD$6,AE711&lt;=$AE$6,AF711&lt;=$AF$6),"+","-"),"")</f>
        <v/>
      </c>
    </row>
    <row r="712" spans="1:34" ht="15" hidden="1" customHeight="1" outlineLevel="1" x14ac:dyDescent="0.25">
      <c r="A712" s="60">
        <f t="shared" si="142"/>
        <v>0</v>
      </c>
      <c r="B712" s="15">
        <f t="shared" ref="B712:B734" si="147">B711</f>
        <v>0</v>
      </c>
      <c r="C712" s="31"/>
      <c r="D712" s="10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76" t="str">
        <f t="shared" si="143"/>
        <v/>
      </c>
      <c r="R712" s="76" t="str">
        <f t="shared" si="144"/>
        <v/>
      </c>
      <c r="S712" s="31"/>
      <c r="T712" s="10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76" t="str">
        <f t="shared" si="145"/>
        <v/>
      </c>
      <c r="AH712" s="76" t="str">
        <f t="shared" si="146"/>
        <v/>
      </c>
    </row>
    <row r="713" spans="1:34" ht="15" hidden="1" customHeight="1" outlineLevel="1" x14ac:dyDescent="0.25">
      <c r="A713" s="60">
        <f t="shared" si="142"/>
        <v>0</v>
      </c>
      <c r="B713" s="15">
        <f t="shared" si="147"/>
        <v>0</v>
      </c>
      <c r="C713" s="31"/>
      <c r="D713" s="10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76" t="str">
        <f t="shared" si="143"/>
        <v/>
      </c>
      <c r="R713" s="76" t="str">
        <f t="shared" si="144"/>
        <v/>
      </c>
      <c r="S713" s="31"/>
      <c r="T713" s="10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76" t="str">
        <f t="shared" si="145"/>
        <v/>
      </c>
      <c r="AH713" s="76" t="str">
        <f t="shared" si="146"/>
        <v/>
      </c>
    </row>
    <row r="714" spans="1:34" ht="15" hidden="1" customHeight="1" outlineLevel="1" x14ac:dyDescent="0.25">
      <c r="A714" s="60">
        <f t="shared" si="142"/>
        <v>0</v>
      </c>
      <c r="B714" s="15">
        <f t="shared" si="147"/>
        <v>0</v>
      </c>
      <c r="C714" s="31"/>
      <c r="D714" s="10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76" t="str">
        <f t="shared" si="143"/>
        <v/>
      </c>
      <c r="R714" s="76" t="str">
        <f t="shared" si="144"/>
        <v/>
      </c>
      <c r="S714" s="31"/>
      <c r="T714" s="10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76" t="str">
        <f t="shared" si="145"/>
        <v/>
      </c>
      <c r="AH714" s="76" t="str">
        <f t="shared" si="146"/>
        <v/>
      </c>
    </row>
    <row r="715" spans="1:34" ht="15" hidden="1" customHeight="1" outlineLevel="1" x14ac:dyDescent="0.25">
      <c r="A715" s="60">
        <f t="shared" si="142"/>
        <v>0</v>
      </c>
      <c r="B715" s="15">
        <f t="shared" si="147"/>
        <v>0</v>
      </c>
      <c r="C715" s="31"/>
      <c r="D715" s="10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76" t="str">
        <f t="shared" si="143"/>
        <v/>
      </c>
      <c r="R715" s="76" t="str">
        <f t="shared" si="144"/>
        <v/>
      </c>
      <c r="S715" s="31"/>
      <c r="T715" s="10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76" t="str">
        <f t="shared" si="145"/>
        <v/>
      </c>
      <c r="AH715" s="76" t="str">
        <f t="shared" si="146"/>
        <v/>
      </c>
    </row>
    <row r="716" spans="1:34" ht="15" hidden="1" customHeight="1" outlineLevel="1" x14ac:dyDescent="0.25">
      <c r="A716" s="60">
        <f t="shared" si="142"/>
        <v>0</v>
      </c>
      <c r="B716" s="15">
        <f t="shared" si="147"/>
        <v>0</v>
      </c>
      <c r="C716" s="31"/>
      <c r="D716" s="10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76" t="str">
        <f t="shared" si="143"/>
        <v/>
      </c>
      <c r="R716" s="76" t="str">
        <f t="shared" si="144"/>
        <v/>
      </c>
      <c r="S716" s="31"/>
      <c r="T716" s="10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76" t="str">
        <f t="shared" si="145"/>
        <v/>
      </c>
      <c r="AH716" s="76" t="str">
        <f t="shared" si="146"/>
        <v/>
      </c>
    </row>
    <row r="717" spans="1:34" ht="15" hidden="1" customHeight="1" outlineLevel="1" x14ac:dyDescent="0.25">
      <c r="A717" s="60">
        <f t="shared" si="142"/>
        <v>0</v>
      </c>
      <c r="B717" s="15">
        <f t="shared" si="147"/>
        <v>0</v>
      </c>
      <c r="C717" s="34"/>
      <c r="D717" s="10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76" t="str">
        <f t="shared" si="143"/>
        <v/>
      </c>
      <c r="R717" s="76" t="str">
        <f t="shared" si="144"/>
        <v/>
      </c>
      <c r="S717" s="34"/>
      <c r="T717" s="10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76" t="str">
        <f t="shared" si="145"/>
        <v/>
      </c>
      <c r="AH717" s="76" t="str">
        <f t="shared" si="146"/>
        <v/>
      </c>
    </row>
    <row r="718" spans="1:34" ht="15" hidden="1" customHeight="1" outlineLevel="1" x14ac:dyDescent="0.25">
      <c r="A718" s="60">
        <f t="shared" si="142"/>
        <v>0</v>
      </c>
      <c r="B718" s="15">
        <f t="shared" si="147"/>
        <v>0</v>
      </c>
      <c r="C718" s="34"/>
      <c r="D718" s="10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76" t="str">
        <f t="shared" si="143"/>
        <v/>
      </c>
      <c r="R718" s="76" t="str">
        <f t="shared" si="144"/>
        <v/>
      </c>
      <c r="S718" s="34"/>
      <c r="T718" s="10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76" t="str">
        <f t="shared" si="145"/>
        <v/>
      </c>
      <c r="AH718" s="76" t="str">
        <f t="shared" si="146"/>
        <v/>
      </c>
    </row>
    <row r="719" spans="1:34" ht="15" hidden="1" customHeight="1" outlineLevel="1" x14ac:dyDescent="0.25">
      <c r="A719" s="60">
        <f t="shared" si="142"/>
        <v>0</v>
      </c>
      <c r="B719" s="15">
        <f t="shared" si="147"/>
        <v>0</v>
      </c>
      <c r="C719" s="34"/>
      <c r="D719" s="10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76" t="str">
        <f t="shared" si="143"/>
        <v/>
      </c>
      <c r="R719" s="76" t="str">
        <f t="shared" si="144"/>
        <v/>
      </c>
      <c r="S719" s="34"/>
      <c r="T719" s="10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76" t="str">
        <f t="shared" si="145"/>
        <v/>
      </c>
      <c r="AH719" s="76" t="str">
        <f t="shared" si="146"/>
        <v/>
      </c>
    </row>
    <row r="720" spans="1:34" ht="15" hidden="1" customHeight="1" outlineLevel="1" x14ac:dyDescent="0.25">
      <c r="A720" s="60">
        <f t="shared" si="142"/>
        <v>0</v>
      </c>
      <c r="B720" s="15">
        <f t="shared" si="147"/>
        <v>0</v>
      </c>
      <c r="C720" s="34"/>
      <c r="D720" s="10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76" t="str">
        <f t="shared" si="143"/>
        <v/>
      </c>
      <c r="R720" s="76" t="str">
        <f t="shared" si="144"/>
        <v/>
      </c>
      <c r="S720" s="34"/>
      <c r="T720" s="10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76" t="str">
        <f t="shared" si="145"/>
        <v/>
      </c>
      <c r="AH720" s="76" t="str">
        <f t="shared" si="146"/>
        <v/>
      </c>
    </row>
    <row r="721" spans="1:34" ht="15" hidden="1" customHeight="1" outlineLevel="1" x14ac:dyDescent="0.25">
      <c r="A721" s="60">
        <f t="shared" si="142"/>
        <v>0</v>
      </c>
      <c r="B721" s="15">
        <f t="shared" si="147"/>
        <v>0</v>
      </c>
      <c r="C721" s="34"/>
      <c r="D721" s="10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76" t="str">
        <f t="shared" si="143"/>
        <v/>
      </c>
      <c r="R721" s="76" t="str">
        <f t="shared" si="144"/>
        <v/>
      </c>
      <c r="S721" s="34"/>
      <c r="T721" s="10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76" t="str">
        <f t="shared" si="145"/>
        <v/>
      </c>
      <c r="AH721" s="76" t="str">
        <f t="shared" si="146"/>
        <v/>
      </c>
    </row>
    <row r="722" spans="1:34" ht="15" hidden="1" customHeight="1" outlineLevel="1" x14ac:dyDescent="0.25">
      <c r="A722" s="60">
        <f t="shared" si="142"/>
        <v>0</v>
      </c>
      <c r="B722" s="15">
        <f t="shared" si="147"/>
        <v>0</v>
      </c>
      <c r="C722" s="34"/>
      <c r="D722" s="10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76" t="str">
        <f t="shared" si="143"/>
        <v/>
      </c>
      <c r="R722" s="76" t="str">
        <f t="shared" si="144"/>
        <v/>
      </c>
      <c r="S722" s="34"/>
      <c r="T722" s="10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76" t="str">
        <f t="shared" si="145"/>
        <v/>
      </c>
      <c r="AH722" s="76" t="str">
        <f t="shared" si="146"/>
        <v/>
      </c>
    </row>
    <row r="723" spans="1:34" ht="15" hidden="1" customHeight="1" outlineLevel="1" x14ac:dyDescent="0.25">
      <c r="A723" s="60">
        <f t="shared" si="142"/>
        <v>0</v>
      </c>
      <c r="B723" s="15">
        <f t="shared" si="147"/>
        <v>0</v>
      </c>
      <c r="C723" s="34"/>
      <c r="D723" s="10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76" t="str">
        <f t="shared" si="143"/>
        <v/>
      </c>
      <c r="R723" s="76" t="str">
        <f t="shared" si="144"/>
        <v/>
      </c>
      <c r="S723" s="34"/>
      <c r="T723" s="10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76" t="str">
        <f t="shared" si="145"/>
        <v/>
      </c>
      <c r="AH723" s="76" t="str">
        <f t="shared" si="146"/>
        <v/>
      </c>
    </row>
    <row r="724" spans="1:34" ht="15" hidden="1" customHeight="1" outlineLevel="1" x14ac:dyDescent="0.25">
      <c r="A724" s="60">
        <f t="shared" si="142"/>
        <v>0</v>
      </c>
      <c r="B724" s="15">
        <f t="shared" si="147"/>
        <v>0</v>
      </c>
      <c r="C724" s="34"/>
      <c r="D724" s="10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76" t="str">
        <f t="shared" si="143"/>
        <v/>
      </c>
      <c r="R724" s="76" t="str">
        <f t="shared" si="144"/>
        <v/>
      </c>
      <c r="S724" s="34"/>
      <c r="T724" s="10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76" t="str">
        <f t="shared" si="145"/>
        <v/>
      </c>
      <c r="AH724" s="76" t="str">
        <f t="shared" si="146"/>
        <v/>
      </c>
    </row>
    <row r="725" spans="1:34" ht="15" hidden="1" customHeight="1" outlineLevel="1" x14ac:dyDescent="0.25">
      <c r="A725" s="60">
        <f t="shared" si="142"/>
        <v>0</v>
      </c>
      <c r="B725" s="15">
        <f t="shared" si="147"/>
        <v>0</v>
      </c>
      <c r="C725" s="34"/>
      <c r="D725" s="10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76" t="str">
        <f t="shared" si="143"/>
        <v/>
      </c>
      <c r="R725" s="76" t="str">
        <f t="shared" si="144"/>
        <v/>
      </c>
      <c r="S725" s="34"/>
      <c r="T725" s="10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76" t="str">
        <f t="shared" si="145"/>
        <v/>
      </c>
      <c r="AH725" s="76" t="str">
        <f t="shared" si="146"/>
        <v/>
      </c>
    </row>
    <row r="726" spans="1:34" ht="15" hidden="1" customHeight="1" outlineLevel="1" x14ac:dyDescent="0.25">
      <c r="A726" s="60">
        <f t="shared" si="142"/>
        <v>0</v>
      </c>
      <c r="B726" s="15">
        <f t="shared" si="147"/>
        <v>0</v>
      </c>
      <c r="C726" s="34"/>
      <c r="D726" s="10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76" t="str">
        <f t="shared" si="143"/>
        <v/>
      </c>
      <c r="R726" s="76" t="str">
        <f t="shared" si="144"/>
        <v/>
      </c>
      <c r="S726" s="34"/>
      <c r="T726" s="10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76" t="str">
        <f t="shared" si="145"/>
        <v/>
      </c>
      <c r="AH726" s="76" t="str">
        <f t="shared" si="146"/>
        <v/>
      </c>
    </row>
    <row r="727" spans="1:34" ht="15" hidden="1" customHeight="1" outlineLevel="1" x14ac:dyDescent="0.25">
      <c r="A727" s="60">
        <f t="shared" si="142"/>
        <v>0</v>
      </c>
      <c r="B727" s="15">
        <f t="shared" si="147"/>
        <v>0</v>
      </c>
      <c r="C727" s="34"/>
      <c r="D727" s="10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76" t="str">
        <f t="shared" si="143"/>
        <v/>
      </c>
      <c r="R727" s="76" t="str">
        <f t="shared" si="144"/>
        <v/>
      </c>
      <c r="S727" s="34"/>
      <c r="T727" s="10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76" t="str">
        <f t="shared" si="145"/>
        <v/>
      </c>
      <c r="AH727" s="76" t="str">
        <f t="shared" si="146"/>
        <v/>
      </c>
    </row>
    <row r="728" spans="1:34" ht="15" hidden="1" customHeight="1" outlineLevel="1" x14ac:dyDescent="0.25">
      <c r="A728" s="60">
        <f t="shared" si="142"/>
        <v>0</v>
      </c>
      <c r="B728" s="15">
        <f t="shared" si="147"/>
        <v>0</v>
      </c>
      <c r="C728" s="34"/>
      <c r="D728" s="10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76" t="str">
        <f t="shared" si="143"/>
        <v/>
      </c>
      <c r="R728" s="76" t="str">
        <f t="shared" si="144"/>
        <v/>
      </c>
      <c r="S728" s="34"/>
      <c r="T728" s="10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76" t="str">
        <f t="shared" si="145"/>
        <v/>
      </c>
      <c r="AH728" s="76" t="str">
        <f t="shared" si="146"/>
        <v/>
      </c>
    </row>
    <row r="729" spans="1:34" ht="15" hidden="1" customHeight="1" outlineLevel="1" x14ac:dyDescent="0.25">
      <c r="A729" s="60">
        <f t="shared" si="142"/>
        <v>0</v>
      </c>
      <c r="B729" s="15">
        <f t="shared" si="147"/>
        <v>0</v>
      </c>
      <c r="C729" s="34"/>
      <c r="D729" s="10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76" t="str">
        <f t="shared" si="143"/>
        <v/>
      </c>
      <c r="R729" s="76" t="str">
        <f t="shared" si="144"/>
        <v/>
      </c>
      <c r="S729" s="34"/>
      <c r="T729" s="10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76" t="str">
        <f t="shared" si="145"/>
        <v/>
      </c>
      <c r="AH729" s="76" t="str">
        <f t="shared" si="146"/>
        <v/>
      </c>
    </row>
    <row r="730" spans="1:34" ht="15" hidden="1" customHeight="1" outlineLevel="1" x14ac:dyDescent="0.25">
      <c r="A730" s="60">
        <f t="shared" si="142"/>
        <v>0</v>
      </c>
      <c r="B730" s="15">
        <f t="shared" si="147"/>
        <v>0</v>
      </c>
      <c r="C730" s="34"/>
      <c r="D730" s="10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76" t="str">
        <f t="shared" si="143"/>
        <v/>
      </c>
      <c r="R730" s="76" t="str">
        <f t="shared" si="144"/>
        <v/>
      </c>
      <c r="S730" s="34"/>
      <c r="T730" s="10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76" t="str">
        <f t="shared" si="145"/>
        <v/>
      </c>
      <c r="AH730" s="76" t="str">
        <f t="shared" si="146"/>
        <v/>
      </c>
    </row>
    <row r="731" spans="1:34" ht="15" hidden="1" customHeight="1" outlineLevel="1" x14ac:dyDescent="0.25">
      <c r="A731" s="60">
        <f t="shared" si="142"/>
        <v>0</v>
      </c>
      <c r="B731" s="15">
        <f t="shared" si="147"/>
        <v>0</v>
      </c>
      <c r="C731" s="34"/>
      <c r="D731" s="10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76" t="str">
        <f t="shared" si="143"/>
        <v/>
      </c>
      <c r="R731" s="76" t="str">
        <f t="shared" si="144"/>
        <v/>
      </c>
      <c r="S731" s="34"/>
      <c r="T731" s="10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76" t="str">
        <f t="shared" si="145"/>
        <v/>
      </c>
      <c r="AH731" s="76" t="str">
        <f t="shared" si="146"/>
        <v/>
      </c>
    </row>
    <row r="732" spans="1:34" ht="15" hidden="1" customHeight="1" outlineLevel="1" x14ac:dyDescent="0.25">
      <c r="A732" s="60">
        <f t="shared" si="142"/>
        <v>0</v>
      </c>
      <c r="B732" s="15">
        <f t="shared" si="147"/>
        <v>0</v>
      </c>
      <c r="C732" s="34"/>
      <c r="D732" s="10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76" t="str">
        <f t="shared" si="143"/>
        <v/>
      </c>
      <c r="R732" s="76" t="str">
        <f t="shared" si="144"/>
        <v/>
      </c>
      <c r="S732" s="34"/>
      <c r="T732" s="10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76" t="str">
        <f t="shared" si="145"/>
        <v/>
      </c>
      <c r="AH732" s="76" t="str">
        <f t="shared" si="146"/>
        <v/>
      </c>
    </row>
    <row r="733" spans="1:34" ht="15" hidden="1" customHeight="1" outlineLevel="1" x14ac:dyDescent="0.25">
      <c r="A733" s="60">
        <f t="shared" si="142"/>
        <v>0</v>
      </c>
      <c r="B733" s="15">
        <f t="shared" si="147"/>
        <v>0</v>
      </c>
      <c r="C733" s="34"/>
      <c r="D733" s="10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76" t="str">
        <f t="shared" si="143"/>
        <v/>
      </c>
      <c r="R733" s="76" t="str">
        <f t="shared" si="144"/>
        <v/>
      </c>
      <c r="S733" s="34"/>
      <c r="T733" s="10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76" t="str">
        <f t="shared" si="145"/>
        <v/>
      </c>
      <c r="AH733" s="76" t="str">
        <f t="shared" si="146"/>
        <v/>
      </c>
    </row>
    <row r="734" spans="1:34" ht="15" hidden="1" customHeight="1" outlineLevel="1" x14ac:dyDescent="0.25">
      <c r="A734" s="60">
        <f t="shared" si="142"/>
        <v>0</v>
      </c>
      <c r="B734" s="15">
        <f t="shared" si="147"/>
        <v>0</v>
      </c>
      <c r="C734" s="34"/>
      <c r="D734" s="10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76" t="str">
        <f>IF(C734=0,"",IF(E734&gt;=$E$6,"+","-"))</f>
        <v/>
      </c>
      <c r="R734" s="76" t="str">
        <f t="shared" si="144"/>
        <v/>
      </c>
      <c r="S734" s="34"/>
      <c r="T734" s="10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76" t="str">
        <f t="shared" si="145"/>
        <v/>
      </c>
      <c r="AH734" s="76" t="str">
        <f t="shared" si="146"/>
        <v/>
      </c>
    </row>
    <row r="735" spans="1:34" ht="15" hidden="1" customHeight="1" x14ac:dyDescent="0.25">
      <c r="A735" s="60">
        <f t="shared" si="142"/>
        <v>0</v>
      </c>
      <c r="B735" s="124"/>
      <c r="C735" s="8" t="s">
        <v>4</v>
      </c>
      <c r="D735" s="22"/>
      <c r="E735" s="62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4"/>
      <c r="Q735" s="27">
        <f>COUNTIF(Q737:Q761,"-")</f>
        <v>0</v>
      </c>
      <c r="R735" s="27">
        <f>COUNTIF(R737:R761,"-")</f>
        <v>0</v>
      </c>
      <c r="S735" s="8" t="s">
        <v>4</v>
      </c>
      <c r="T735" s="25"/>
      <c r="U735" s="62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6"/>
      <c r="AG735" s="27">
        <f>COUNTIF(AG737:AG761,"-")</f>
        <v>0</v>
      </c>
      <c r="AH735" s="27">
        <f>COUNTIF(AH737:AH761,"-")</f>
        <v>0</v>
      </c>
    </row>
    <row r="736" spans="1:34" ht="15" hidden="1" customHeight="1" x14ac:dyDescent="0.25">
      <c r="A736" s="60">
        <f t="shared" si="142"/>
        <v>0</v>
      </c>
      <c r="B736" s="125"/>
      <c r="C736" s="8" t="s">
        <v>5</v>
      </c>
      <c r="D736" s="22"/>
      <c r="E736" s="62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4"/>
      <c r="Q736" s="27">
        <f>COUNTIF(Q737:Q761,"-")+COUNTIF(Q737:Q761,"+")</f>
        <v>0</v>
      </c>
      <c r="R736" s="27">
        <f>COUNTIF(R737:R761,"-")+COUNTIF(R737:R761,"+")</f>
        <v>0</v>
      </c>
      <c r="S736" s="8" t="s">
        <v>5</v>
      </c>
      <c r="T736" s="25"/>
      <c r="U736" s="62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6"/>
      <c r="AG736" s="27">
        <f>COUNTIF(AG737:AG761,"-")+COUNTIF(AG737:AG761,"+")</f>
        <v>0</v>
      </c>
      <c r="AH736" s="27">
        <f>COUNTIF(AH737:AH761,"-")+COUNTIF(AH737:AH761,"+")</f>
        <v>0</v>
      </c>
    </row>
    <row r="737" spans="1:34" ht="15" hidden="1" customHeight="1" outlineLevel="1" x14ac:dyDescent="0.25">
      <c r="A737" s="60">
        <f t="shared" si="142"/>
        <v>0</v>
      </c>
      <c r="B737" s="15">
        <f>B735</f>
        <v>0</v>
      </c>
      <c r="C737" s="31"/>
      <c r="D737" s="10"/>
      <c r="E737" s="32"/>
      <c r="F737" s="32"/>
      <c r="G737" s="32"/>
      <c r="H737" s="32"/>
      <c r="I737" s="32"/>
      <c r="J737" s="32"/>
      <c r="K737" s="32"/>
      <c r="L737" s="32"/>
      <c r="M737" s="32"/>
      <c r="N737" s="33"/>
      <c r="O737" s="32"/>
      <c r="P737" s="32"/>
      <c r="Q737" s="76" t="str">
        <f>IF(E737=0,"",IF(E737&gt;=$E$6,"+","-"))</f>
        <v/>
      </c>
      <c r="R737" s="76" t="str">
        <f>IF(C737&gt;0,IF(AND(F737&lt;=$F$6,G737&lt;=$G$6,H737&lt;=$H$6,I737&lt;=$I$6,J737&lt;=$J$6,K737&lt;=$K$6,L737&lt;=$L$6,M737&lt;=$M$6,N737&lt;=$N$6,O737&lt;=$O$6,P737&lt;=$P$6),"+","-"),"")</f>
        <v/>
      </c>
      <c r="S737" s="31"/>
      <c r="T737" s="10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  <c r="AG737" s="76" t="str">
        <f>IF(U737=0,"",IF(U737&gt;=$U$6,"+","-"))</f>
        <v/>
      </c>
      <c r="AH737" s="76" t="str">
        <f>IF(S737&gt;0,IF(AND(V737&lt;=$V$6,W737&lt;=$W$6,X737&lt;=$X$6,Y737&lt;=$Y$6,Z737&lt;=$Z$6,AA737&lt;=$AA$6,AB737&lt;=$AB$6,AC737&lt;=$AC$6,AD737&lt;=$AD$6,AE737&lt;=$AE$6,AF737&lt;=$AF$6),"+","-"),"")</f>
        <v/>
      </c>
    </row>
    <row r="738" spans="1:34" ht="15" hidden="1" customHeight="1" outlineLevel="1" x14ac:dyDescent="0.25">
      <c r="A738" s="60">
        <f t="shared" si="142"/>
        <v>0</v>
      </c>
      <c r="B738" s="15">
        <f>B737</f>
        <v>0</v>
      </c>
      <c r="C738" s="31"/>
      <c r="D738" s="10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76" t="str">
        <f t="shared" ref="Q738:Q760" si="148">IF(E738=0,"",IF(E738&gt;=$E$6,"+","-"))</f>
        <v/>
      </c>
      <c r="R738" s="76" t="str">
        <f t="shared" ref="R738:R761" si="149">IF(C738&gt;0,IF(AND(F738&lt;=$F$6,G738&lt;=$G$6,H738&lt;=$H$6,I738&lt;=$I$6,J738&lt;=$J$6,K738&lt;=$K$6,L738&lt;=$L$6,M738&lt;=$M$6,N738&lt;=$N$6,O738&lt;=$O$6,P738&lt;=$P$6),"+","-"),"")</f>
        <v/>
      </c>
      <c r="S738" s="31"/>
      <c r="T738" s="10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76" t="str">
        <f t="shared" ref="AG738:AG761" si="150">IF(U738=0,"",IF(U738&gt;=$U$6,"+","-"))</f>
        <v/>
      </c>
      <c r="AH738" s="76" t="str">
        <f t="shared" ref="AH738:AH761" si="151">IF(S738&gt;0,IF(AND(V738&lt;=$V$6,W738&lt;=$W$6,X738&lt;=$X$6,Y738&lt;=$Y$6,Z738&lt;=$Z$6,AA738&lt;=$AA$6,AB738&lt;=$AB$6,AC738&lt;=$AC$6,AD738&lt;=$AD$6,AE738&lt;=$AE$6,AF738&lt;=$AF$6),"+","-"),"")</f>
        <v/>
      </c>
    </row>
    <row r="739" spans="1:34" ht="15" hidden="1" customHeight="1" outlineLevel="1" x14ac:dyDescent="0.25">
      <c r="A739" s="60">
        <f t="shared" si="142"/>
        <v>0</v>
      </c>
      <c r="B739" s="15">
        <f t="shared" ref="B739:B761" si="152">B738</f>
        <v>0</v>
      </c>
      <c r="C739" s="31"/>
      <c r="D739" s="10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76" t="str">
        <f t="shared" si="148"/>
        <v/>
      </c>
      <c r="R739" s="76" t="str">
        <f t="shared" si="149"/>
        <v/>
      </c>
      <c r="S739" s="31"/>
      <c r="T739" s="10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76" t="str">
        <f t="shared" si="150"/>
        <v/>
      </c>
      <c r="AH739" s="76" t="str">
        <f t="shared" si="151"/>
        <v/>
      </c>
    </row>
    <row r="740" spans="1:34" ht="15" hidden="1" customHeight="1" outlineLevel="1" x14ac:dyDescent="0.25">
      <c r="A740" s="60">
        <f t="shared" si="142"/>
        <v>0</v>
      </c>
      <c r="B740" s="15">
        <f t="shared" si="152"/>
        <v>0</v>
      </c>
      <c r="C740" s="31"/>
      <c r="D740" s="10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76" t="str">
        <f t="shared" si="148"/>
        <v/>
      </c>
      <c r="R740" s="76" t="str">
        <f t="shared" si="149"/>
        <v/>
      </c>
      <c r="S740" s="31"/>
      <c r="T740" s="10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76" t="str">
        <f t="shared" si="150"/>
        <v/>
      </c>
      <c r="AH740" s="76" t="str">
        <f t="shared" si="151"/>
        <v/>
      </c>
    </row>
    <row r="741" spans="1:34" ht="15" hidden="1" customHeight="1" outlineLevel="1" x14ac:dyDescent="0.25">
      <c r="A741" s="60">
        <f t="shared" si="142"/>
        <v>0</v>
      </c>
      <c r="B741" s="15">
        <f t="shared" si="152"/>
        <v>0</v>
      </c>
      <c r="C741" s="31"/>
      <c r="D741" s="10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76" t="str">
        <f t="shared" si="148"/>
        <v/>
      </c>
      <c r="R741" s="76" t="str">
        <f t="shared" si="149"/>
        <v/>
      </c>
      <c r="S741" s="31"/>
      <c r="T741" s="10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76" t="str">
        <f t="shared" si="150"/>
        <v/>
      </c>
      <c r="AH741" s="76" t="str">
        <f t="shared" si="151"/>
        <v/>
      </c>
    </row>
    <row r="742" spans="1:34" ht="15" hidden="1" customHeight="1" outlineLevel="1" x14ac:dyDescent="0.25">
      <c r="A742" s="60">
        <f t="shared" si="142"/>
        <v>0</v>
      </c>
      <c r="B742" s="15">
        <f t="shared" si="152"/>
        <v>0</v>
      </c>
      <c r="C742" s="31"/>
      <c r="D742" s="10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76" t="str">
        <f t="shared" si="148"/>
        <v/>
      </c>
      <c r="R742" s="76" t="str">
        <f t="shared" si="149"/>
        <v/>
      </c>
      <c r="S742" s="31"/>
      <c r="T742" s="10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76" t="str">
        <f t="shared" si="150"/>
        <v/>
      </c>
      <c r="AH742" s="76" t="str">
        <f t="shared" si="151"/>
        <v/>
      </c>
    </row>
    <row r="743" spans="1:34" ht="15" hidden="1" customHeight="1" outlineLevel="1" x14ac:dyDescent="0.25">
      <c r="A743" s="60">
        <f t="shared" si="142"/>
        <v>0</v>
      </c>
      <c r="B743" s="15">
        <f t="shared" si="152"/>
        <v>0</v>
      </c>
      <c r="C743" s="31"/>
      <c r="D743" s="10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76" t="str">
        <f t="shared" si="148"/>
        <v/>
      </c>
      <c r="R743" s="76" t="str">
        <f t="shared" si="149"/>
        <v/>
      </c>
      <c r="S743" s="31"/>
      <c r="T743" s="10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76" t="str">
        <f t="shared" si="150"/>
        <v/>
      </c>
      <c r="AH743" s="76" t="str">
        <f t="shared" si="151"/>
        <v/>
      </c>
    </row>
    <row r="744" spans="1:34" ht="15" hidden="1" customHeight="1" outlineLevel="1" x14ac:dyDescent="0.25">
      <c r="A744" s="60">
        <f t="shared" si="142"/>
        <v>0</v>
      </c>
      <c r="B744" s="15">
        <f t="shared" si="152"/>
        <v>0</v>
      </c>
      <c r="C744" s="34"/>
      <c r="D744" s="10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76" t="str">
        <f t="shared" si="148"/>
        <v/>
      </c>
      <c r="R744" s="76" t="str">
        <f t="shared" si="149"/>
        <v/>
      </c>
      <c r="S744" s="34"/>
      <c r="T744" s="10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76" t="str">
        <f t="shared" si="150"/>
        <v/>
      </c>
      <c r="AH744" s="76" t="str">
        <f t="shared" si="151"/>
        <v/>
      </c>
    </row>
    <row r="745" spans="1:34" ht="15" hidden="1" customHeight="1" outlineLevel="1" x14ac:dyDescent="0.25">
      <c r="A745" s="60">
        <f t="shared" si="142"/>
        <v>0</v>
      </c>
      <c r="B745" s="15">
        <f t="shared" si="152"/>
        <v>0</v>
      </c>
      <c r="C745" s="34"/>
      <c r="D745" s="10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76" t="str">
        <f t="shared" si="148"/>
        <v/>
      </c>
      <c r="R745" s="76" t="str">
        <f t="shared" si="149"/>
        <v/>
      </c>
      <c r="S745" s="34"/>
      <c r="T745" s="10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76" t="str">
        <f t="shared" si="150"/>
        <v/>
      </c>
      <c r="AH745" s="76" t="str">
        <f t="shared" si="151"/>
        <v/>
      </c>
    </row>
    <row r="746" spans="1:34" ht="15" hidden="1" customHeight="1" outlineLevel="1" x14ac:dyDescent="0.25">
      <c r="A746" s="60">
        <f t="shared" si="142"/>
        <v>0</v>
      </c>
      <c r="B746" s="15">
        <f t="shared" si="152"/>
        <v>0</v>
      </c>
      <c r="C746" s="34"/>
      <c r="D746" s="10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76" t="str">
        <f t="shared" si="148"/>
        <v/>
      </c>
      <c r="R746" s="76" t="str">
        <f t="shared" si="149"/>
        <v/>
      </c>
      <c r="S746" s="34"/>
      <c r="T746" s="10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76" t="str">
        <f t="shared" si="150"/>
        <v/>
      </c>
      <c r="AH746" s="76" t="str">
        <f t="shared" si="151"/>
        <v/>
      </c>
    </row>
    <row r="747" spans="1:34" ht="15" hidden="1" customHeight="1" outlineLevel="1" x14ac:dyDescent="0.25">
      <c r="A747" s="60">
        <f t="shared" si="142"/>
        <v>0</v>
      </c>
      <c r="B747" s="15">
        <f t="shared" si="152"/>
        <v>0</v>
      </c>
      <c r="C747" s="34"/>
      <c r="D747" s="10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76" t="str">
        <f t="shared" si="148"/>
        <v/>
      </c>
      <c r="R747" s="76" t="str">
        <f t="shared" si="149"/>
        <v/>
      </c>
      <c r="S747" s="34"/>
      <c r="T747" s="10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76" t="str">
        <f t="shared" si="150"/>
        <v/>
      </c>
      <c r="AH747" s="76" t="str">
        <f t="shared" si="151"/>
        <v/>
      </c>
    </row>
    <row r="748" spans="1:34" ht="15" hidden="1" customHeight="1" outlineLevel="1" x14ac:dyDescent="0.25">
      <c r="A748" s="60">
        <f t="shared" si="142"/>
        <v>0</v>
      </c>
      <c r="B748" s="15">
        <f t="shared" si="152"/>
        <v>0</v>
      </c>
      <c r="C748" s="34"/>
      <c r="D748" s="10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76" t="str">
        <f t="shared" si="148"/>
        <v/>
      </c>
      <c r="R748" s="76" t="str">
        <f t="shared" si="149"/>
        <v/>
      </c>
      <c r="S748" s="34"/>
      <c r="T748" s="10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  <c r="AG748" s="76" t="str">
        <f t="shared" si="150"/>
        <v/>
      </c>
      <c r="AH748" s="76" t="str">
        <f t="shared" si="151"/>
        <v/>
      </c>
    </row>
    <row r="749" spans="1:34" ht="15" hidden="1" customHeight="1" outlineLevel="1" x14ac:dyDescent="0.25">
      <c r="A749" s="60">
        <f t="shared" si="142"/>
        <v>0</v>
      </c>
      <c r="B749" s="15">
        <f t="shared" si="152"/>
        <v>0</v>
      </c>
      <c r="C749" s="34"/>
      <c r="D749" s="10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76" t="str">
        <f t="shared" si="148"/>
        <v/>
      </c>
      <c r="R749" s="76" t="str">
        <f t="shared" si="149"/>
        <v/>
      </c>
      <c r="S749" s="34"/>
      <c r="T749" s="10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76" t="str">
        <f t="shared" si="150"/>
        <v/>
      </c>
      <c r="AH749" s="76" t="str">
        <f t="shared" si="151"/>
        <v/>
      </c>
    </row>
    <row r="750" spans="1:34" ht="15" hidden="1" customHeight="1" outlineLevel="1" x14ac:dyDescent="0.25">
      <c r="A750" s="60">
        <f t="shared" si="142"/>
        <v>0</v>
      </c>
      <c r="B750" s="15">
        <f t="shared" si="152"/>
        <v>0</v>
      </c>
      <c r="C750" s="34"/>
      <c r="D750" s="10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76" t="str">
        <f t="shared" si="148"/>
        <v/>
      </c>
      <c r="R750" s="76" t="str">
        <f t="shared" si="149"/>
        <v/>
      </c>
      <c r="S750" s="34"/>
      <c r="T750" s="10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76" t="str">
        <f t="shared" si="150"/>
        <v/>
      </c>
      <c r="AH750" s="76" t="str">
        <f t="shared" si="151"/>
        <v/>
      </c>
    </row>
    <row r="751" spans="1:34" ht="15" hidden="1" customHeight="1" outlineLevel="1" x14ac:dyDescent="0.25">
      <c r="A751" s="60">
        <f t="shared" si="142"/>
        <v>0</v>
      </c>
      <c r="B751" s="15">
        <f t="shared" si="152"/>
        <v>0</v>
      </c>
      <c r="C751" s="34"/>
      <c r="D751" s="10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76" t="str">
        <f t="shared" si="148"/>
        <v/>
      </c>
      <c r="R751" s="76" t="str">
        <f t="shared" si="149"/>
        <v/>
      </c>
      <c r="S751" s="34"/>
      <c r="T751" s="10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76" t="str">
        <f t="shared" si="150"/>
        <v/>
      </c>
      <c r="AH751" s="76" t="str">
        <f t="shared" si="151"/>
        <v/>
      </c>
    </row>
    <row r="752" spans="1:34" ht="15" hidden="1" customHeight="1" outlineLevel="1" x14ac:dyDescent="0.25">
      <c r="A752" s="60">
        <f t="shared" si="142"/>
        <v>0</v>
      </c>
      <c r="B752" s="15">
        <f t="shared" si="152"/>
        <v>0</v>
      </c>
      <c r="C752" s="34"/>
      <c r="D752" s="10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76" t="str">
        <f t="shared" si="148"/>
        <v/>
      </c>
      <c r="R752" s="76" t="str">
        <f t="shared" si="149"/>
        <v/>
      </c>
      <c r="S752" s="34"/>
      <c r="T752" s="10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76" t="str">
        <f t="shared" si="150"/>
        <v/>
      </c>
      <c r="AH752" s="76" t="str">
        <f t="shared" si="151"/>
        <v/>
      </c>
    </row>
    <row r="753" spans="1:34" ht="15" hidden="1" customHeight="1" outlineLevel="1" x14ac:dyDescent="0.25">
      <c r="A753" s="60">
        <f t="shared" si="142"/>
        <v>0</v>
      </c>
      <c r="B753" s="15">
        <f t="shared" si="152"/>
        <v>0</v>
      </c>
      <c r="C753" s="34"/>
      <c r="D753" s="10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76" t="str">
        <f t="shared" si="148"/>
        <v/>
      </c>
      <c r="R753" s="76" t="str">
        <f t="shared" si="149"/>
        <v/>
      </c>
      <c r="S753" s="34"/>
      <c r="T753" s="10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76" t="str">
        <f t="shared" si="150"/>
        <v/>
      </c>
      <c r="AH753" s="76" t="str">
        <f t="shared" si="151"/>
        <v/>
      </c>
    </row>
    <row r="754" spans="1:34" ht="15" hidden="1" customHeight="1" outlineLevel="1" x14ac:dyDescent="0.25">
      <c r="A754" s="60">
        <f t="shared" si="142"/>
        <v>0</v>
      </c>
      <c r="B754" s="15">
        <f t="shared" si="152"/>
        <v>0</v>
      </c>
      <c r="C754" s="34"/>
      <c r="D754" s="10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76" t="str">
        <f t="shared" si="148"/>
        <v/>
      </c>
      <c r="R754" s="76" t="str">
        <f t="shared" si="149"/>
        <v/>
      </c>
      <c r="S754" s="34"/>
      <c r="T754" s="10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76" t="str">
        <f t="shared" si="150"/>
        <v/>
      </c>
      <c r="AH754" s="76" t="str">
        <f t="shared" si="151"/>
        <v/>
      </c>
    </row>
    <row r="755" spans="1:34" ht="15" hidden="1" customHeight="1" outlineLevel="1" x14ac:dyDescent="0.25">
      <c r="A755" s="60">
        <f t="shared" si="142"/>
        <v>0</v>
      </c>
      <c r="B755" s="15">
        <f t="shared" si="152"/>
        <v>0</v>
      </c>
      <c r="C755" s="34"/>
      <c r="D755" s="10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76" t="str">
        <f t="shared" si="148"/>
        <v/>
      </c>
      <c r="R755" s="76" t="str">
        <f t="shared" si="149"/>
        <v/>
      </c>
      <c r="S755" s="34"/>
      <c r="T755" s="10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76" t="str">
        <f t="shared" si="150"/>
        <v/>
      </c>
      <c r="AH755" s="76" t="str">
        <f t="shared" si="151"/>
        <v/>
      </c>
    </row>
    <row r="756" spans="1:34" ht="15" hidden="1" customHeight="1" outlineLevel="1" x14ac:dyDescent="0.25">
      <c r="A756" s="60">
        <f t="shared" si="142"/>
        <v>0</v>
      </c>
      <c r="B756" s="15">
        <f t="shared" si="152"/>
        <v>0</v>
      </c>
      <c r="C756" s="34"/>
      <c r="D756" s="10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76" t="str">
        <f t="shared" si="148"/>
        <v/>
      </c>
      <c r="R756" s="76" t="str">
        <f t="shared" si="149"/>
        <v/>
      </c>
      <c r="S756" s="34"/>
      <c r="T756" s="10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76" t="str">
        <f t="shared" si="150"/>
        <v/>
      </c>
      <c r="AH756" s="76" t="str">
        <f t="shared" si="151"/>
        <v/>
      </c>
    </row>
    <row r="757" spans="1:34" ht="15" hidden="1" customHeight="1" outlineLevel="1" x14ac:dyDescent="0.25">
      <c r="A757" s="60">
        <f t="shared" si="142"/>
        <v>0</v>
      </c>
      <c r="B757" s="15">
        <f t="shared" si="152"/>
        <v>0</v>
      </c>
      <c r="C757" s="34"/>
      <c r="D757" s="10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76" t="str">
        <f t="shared" si="148"/>
        <v/>
      </c>
      <c r="R757" s="76" t="str">
        <f t="shared" si="149"/>
        <v/>
      </c>
      <c r="S757" s="34"/>
      <c r="T757" s="10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76" t="str">
        <f t="shared" si="150"/>
        <v/>
      </c>
      <c r="AH757" s="76" t="str">
        <f t="shared" si="151"/>
        <v/>
      </c>
    </row>
    <row r="758" spans="1:34" ht="15" hidden="1" customHeight="1" outlineLevel="1" x14ac:dyDescent="0.25">
      <c r="A758" s="60">
        <f t="shared" si="142"/>
        <v>0</v>
      </c>
      <c r="B758" s="15">
        <f t="shared" si="152"/>
        <v>0</v>
      </c>
      <c r="C758" s="34"/>
      <c r="D758" s="10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76" t="str">
        <f t="shared" si="148"/>
        <v/>
      </c>
      <c r="R758" s="76" t="str">
        <f t="shared" si="149"/>
        <v/>
      </c>
      <c r="S758" s="34"/>
      <c r="T758" s="10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76" t="str">
        <f t="shared" si="150"/>
        <v/>
      </c>
      <c r="AH758" s="76" t="str">
        <f t="shared" si="151"/>
        <v/>
      </c>
    </row>
    <row r="759" spans="1:34" ht="15" hidden="1" customHeight="1" outlineLevel="1" x14ac:dyDescent="0.25">
      <c r="A759" s="60">
        <f t="shared" si="142"/>
        <v>0</v>
      </c>
      <c r="B759" s="15">
        <f t="shared" si="152"/>
        <v>0</v>
      </c>
      <c r="C759" s="34"/>
      <c r="D759" s="10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76" t="str">
        <f t="shared" si="148"/>
        <v/>
      </c>
      <c r="R759" s="76" t="str">
        <f t="shared" si="149"/>
        <v/>
      </c>
      <c r="S759" s="34"/>
      <c r="T759" s="10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76" t="str">
        <f t="shared" si="150"/>
        <v/>
      </c>
      <c r="AH759" s="76" t="str">
        <f t="shared" si="151"/>
        <v/>
      </c>
    </row>
    <row r="760" spans="1:34" ht="15" hidden="1" customHeight="1" outlineLevel="1" x14ac:dyDescent="0.25">
      <c r="A760" s="60">
        <f t="shared" si="142"/>
        <v>0</v>
      </c>
      <c r="B760" s="15">
        <f t="shared" si="152"/>
        <v>0</v>
      </c>
      <c r="C760" s="34"/>
      <c r="D760" s="10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76" t="str">
        <f t="shared" si="148"/>
        <v/>
      </c>
      <c r="R760" s="76" t="str">
        <f t="shared" si="149"/>
        <v/>
      </c>
      <c r="S760" s="34"/>
      <c r="T760" s="10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76" t="str">
        <f t="shared" si="150"/>
        <v/>
      </c>
      <c r="AH760" s="76" t="str">
        <f t="shared" si="151"/>
        <v/>
      </c>
    </row>
    <row r="761" spans="1:34" ht="15" hidden="1" customHeight="1" outlineLevel="1" x14ac:dyDescent="0.25">
      <c r="A761" s="60">
        <f t="shared" si="142"/>
        <v>0</v>
      </c>
      <c r="B761" s="15">
        <f t="shared" si="152"/>
        <v>0</v>
      </c>
      <c r="C761" s="34"/>
      <c r="D761" s="10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76" t="str">
        <f>IF(C761=0,"",IF(E761&gt;=$E$6,"+","-"))</f>
        <v/>
      </c>
      <c r="R761" s="76" t="str">
        <f t="shared" si="149"/>
        <v/>
      </c>
      <c r="S761" s="34"/>
      <c r="T761" s="10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76" t="str">
        <f t="shared" si="150"/>
        <v/>
      </c>
      <c r="AH761" s="76" t="str">
        <f t="shared" si="151"/>
        <v/>
      </c>
    </row>
    <row r="762" spans="1:34" ht="15" hidden="1" customHeight="1" x14ac:dyDescent="0.25">
      <c r="A762" s="60">
        <f t="shared" si="142"/>
        <v>0</v>
      </c>
      <c r="B762" s="124"/>
      <c r="C762" s="8" t="s">
        <v>4</v>
      </c>
      <c r="D762" s="22"/>
      <c r="E762" s="62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4"/>
      <c r="Q762" s="27">
        <f>COUNTIF(Q764:Q788,"-")</f>
        <v>0</v>
      </c>
      <c r="R762" s="27">
        <f>COUNTIF(R764:R788,"-")</f>
        <v>0</v>
      </c>
      <c r="S762" s="8" t="s">
        <v>4</v>
      </c>
      <c r="T762" s="25"/>
      <c r="U762" s="62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6"/>
      <c r="AG762" s="27">
        <f>COUNTIF(AG764:AG788,"-")</f>
        <v>0</v>
      </c>
      <c r="AH762" s="27">
        <f>COUNTIF(AH764:AH788,"-")</f>
        <v>0</v>
      </c>
    </row>
    <row r="763" spans="1:34" ht="15" hidden="1" customHeight="1" x14ac:dyDescent="0.25">
      <c r="A763" s="60">
        <f t="shared" si="142"/>
        <v>0</v>
      </c>
      <c r="B763" s="125"/>
      <c r="C763" s="8" t="s">
        <v>5</v>
      </c>
      <c r="D763" s="22"/>
      <c r="E763" s="62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4"/>
      <c r="Q763" s="27">
        <f>COUNTIF(Q764:Q788,"-")+COUNTIF(Q764:Q788,"+")</f>
        <v>0</v>
      </c>
      <c r="R763" s="27">
        <f>COUNTIF(R764:R788,"-")+COUNTIF(R764:R788,"+")</f>
        <v>0</v>
      </c>
      <c r="S763" s="8" t="s">
        <v>5</v>
      </c>
      <c r="T763" s="25"/>
      <c r="U763" s="62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6"/>
      <c r="AG763" s="27">
        <f>COUNTIF(AG764:AG788,"-")+COUNTIF(AG764:AG788,"+")</f>
        <v>0</v>
      </c>
      <c r="AH763" s="27">
        <f>COUNTIF(AH764:AH788,"-")+COUNTIF(AH764:AH788,"+")</f>
        <v>0</v>
      </c>
    </row>
    <row r="764" spans="1:34" ht="15" hidden="1" customHeight="1" outlineLevel="1" x14ac:dyDescent="0.25">
      <c r="A764" s="60">
        <f t="shared" si="142"/>
        <v>0</v>
      </c>
      <c r="B764" s="15">
        <f>B762</f>
        <v>0</v>
      </c>
      <c r="C764" s="31"/>
      <c r="D764" s="10"/>
      <c r="E764" s="32"/>
      <c r="F764" s="32"/>
      <c r="G764" s="32"/>
      <c r="H764" s="32"/>
      <c r="I764" s="32"/>
      <c r="J764" s="32"/>
      <c r="K764" s="32"/>
      <c r="L764" s="32"/>
      <c r="M764" s="32"/>
      <c r="N764" s="33"/>
      <c r="O764" s="32"/>
      <c r="P764" s="32"/>
      <c r="Q764" s="76" t="str">
        <f>IF(E764=0,"",IF(E764&gt;=$E$6,"+","-"))</f>
        <v/>
      </c>
      <c r="R764" s="76" t="str">
        <f>IF(C764&gt;0,IF(AND(F764&lt;=$F$6,G764&lt;=$G$6,H764&lt;=$H$6,I764&lt;=$I$6,J764&lt;=$J$6,K764&lt;=$K$6,L764&lt;=$L$6,M764&lt;=$M$6,N764&lt;=$N$6,O764&lt;=$O$6,P764&lt;=$P$6),"+","-"),"")</f>
        <v/>
      </c>
      <c r="S764" s="31"/>
      <c r="T764" s="10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F764" s="32"/>
      <c r="AG764" s="76" t="str">
        <f>IF(U764=0,"",IF(U764&gt;=$U$6,"+","-"))</f>
        <v/>
      </c>
      <c r="AH764" s="76" t="str">
        <f>IF(S764&gt;0,IF(AND(V764&lt;=$V$6,W764&lt;=$W$6,X764&lt;=$X$6,Y764&lt;=$Y$6,Z764&lt;=$Z$6,AA764&lt;=$AA$6,AB764&lt;=$AB$6,AC764&lt;=$AC$6,AD764&lt;=$AD$6,AE764&lt;=$AE$6,AF764&lt;=$AF$6),"+","-"),"")</f>
        <v/>
      </c>
    </row>
    <row r="765" spans="1:34" ht="15" hidden="1" customHeight="1" outlineLevel="1" x14ac:dyDescent="0.25">
      <c r="A765" s="60">
        <f t="shared" si="142"/>
        <v>0</v>
      </c>
      <c r="B765" s="15">
        <f>B764</f>
        <v>0</v>
      </c>
      <c r="C765" s="31"/>
      <c r="D765" s="10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76" t="str">
        <f t="shared" ref="Q765:Q787" si="153">IF(E765=0,"",IF(E765&gt;=$E$6,"+","-"))</f>
        <v/>
      </c>
      <c r="R765" s="76" t="str">
        <f t="shared" ref="R765:R788" si="154">IF(C765&gt;0,IF(AND(F765&lt;=$F$6,G765&lt;=$G$6,H765&lt;=$H$6,I765&lt;=$I$6,J765&lt;=$J$6,K765&lt;=$K$6,L765&lt;=$L$6,M765&lt;=$M$6,N765&lt;=$N$6,O765&lt;=$O$6,P765&lt;=$P$6),"+","-"),"")</f>
        <v/>
      </c>
      <c r="S765" s="31"/>
      <c r="T765" s="10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76" t="str">
        <f t="shared" ref="AG765:AG788" si="155">IF(U765=0,"",IF(U765&gt;=$U$6,"+","-"))</f>
        <v/>
      </c>
      <c r="AH765" s="76" t="str">
        <f t="shared" ref="AH765:AH788" si="156">IF(S765&gt;0,IF(AND(V765&lt;=$V$6,W765&lt;=$W$6,X765&lt;=$X$6,Y765&lt;=$Y$6,Z765&lt;=$Z$6,AA765&lt;=$AA$6,AB765&lt;=$AB$6,AC765&lt;=$AC$6,AD765&lt;=$AD$6,AE765&lt;=$AE$6,AF765&lt;=$AF$6),"+","-"),"")</f>
        <v/>
      </c>
    </row>
    <row r="766" spans="1:34" ht="15" hidden="1" customHeight="1" outlineLevel="1" x14ac:dyDescent="0.25">
      <c r="A766" s="60">
        <f t="shared" si="142"/>
        <v>0</v>
      </c>
      <c r="B766" s="15">
        <f t="shared" ref="B766:B788" si="157">B765</f>
        <v>0</v>
      </c>
      <c r="C766" s="31"/>
      <c r="D766" s="10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76" t="str">
        <f t="shared" si="153"/>
        <v/>
      </c>
      <c r="R766" s="76" t="str">
        <f t="shared" si="154"/>
        <v/>
      </c>
      <c r="S766" s="31"/>
      <c r="T766" s="10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76" t="str">
        <f t="shared" si="155"/>
        <v/>
      </c>
      <c r="AH766" s="76" t="str">
        <f t="shared" si="156"/>
        <v/>
      </c>
    </row>
    <row r="767" spans="1:34" ht="15" hidden="1" customHeight="1" outlineLevel="1" x14ac:dyDescent="0.25">
      <c r="A767" s="60">
        <f t="shared" si="142"/>
        <v>0</v>
      </c>
      <c r="B767" s="15">
        <f t="shared" si="157"/>
        <v>0</v>
      </c>
      <c r="C767" s="31"/>
      <c r="D767" s="10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76" t="str">
        <f t="shared" si="153"/>
        <v/>
      </c>
      <c r="R767" s="76" t="str">
        <f t="shared" si="154"/>
        <v/>
      </c>
      <c r="S767" s="31"/>
      <c r="T767" s="10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76" t="str">
        <f t="shared" si="155"/>
        <v/>
      </c>
      <c r="AH767" s="76" t="str">
        <f t="shared" si="156"/>
        <v/>
      </c>
    </row>
    <row r="768" spans="1:34" ht="15" hidden="1" customHeight="1" outlineLevel="1" x14ac:dyDescent="0.25">
      <c r="A768" s="60">
        <f t="shared" si="142"/>
        <v>0</v>
      </c>
      <c r="B768" s="15">
        <f t="shared" si="157"/>
        <v>0</v>
      </c>
      <c r="C768" s="31"/>
      <c r="D768" s="10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76" t="str">
        <f t="shared" si="153"/>
        <v/>
      </c>
      <c r="R768" s="76" t="str">
        <f t="shared" si="154"/>
        <v/>
      </c>
      <c r="S768" s="31"/>
      <c r="T768" s="10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76" t="str">
        <f t="shared" si="155"/>
        <v/>
      </c>
      <c r="AH768" s="76" t="str">
        <f t="shared" si="156"/>
        <v/>
      </c>
    </row>
    <row r="769" spans="1:34" ht="15" hidden="1" customHeight="1" outlineLevel="1" x14ac:dyDescent="0.25">
      <c r="A769" s="60">
        <f t="shared" si="142"/>
        <v>0</v>
      </c>
      <c r="B769" s="15">
        <f t="shared" si="157"/>
        <v>0</v>
      </c>
      <c r="C769" s="31"/>
      <c r="D769" s="10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76" t="str">
        <f t="shared" si="153"/>
        <v/>
      </c>
      <c r="R769" s="76" t="str">
        <f t="shared" si="154"/>
        <v/>
      </c>
      <c r="S769" s="31"/>
      <c r="T769" s="10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76" t="str">
        <f t="shared" si="155"/>
        <v/>
      </c>
      <c r="AH769" s="76" t="str">
        <f t="shared" si="156"/>
        <v/>
      </c>
    </row>
    <row r="770" spans="1:34" ht="15" hidden="1" customHeight="1" outlineLevel="1" x14ac:dyDescent="0.25">
      <c r="A770" s="60">
        <f t="shared" si="142"/>
        <v>0</v>
      </c>
      <c r="B770" s="15">
        <f t="shared" si="157"/>
        <v>0</v>
      </c>
      <c r="C770" s="31"/>
      <c r="D770" s="10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76" t="str">
        <f t="shared" si="153"/>
        <v/>
      </c>
      <c r="R770" s="76" t="str">
        <f t="shared" si="154"/>
        <v/>
      </c>
      <c r="S770" s="31"/>
      <c r="T770" s="10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76" t="str">
        <f t="shared" si="155"/>
        <v/>
      </c>
      <c r="AH770" s="76" t="str">
        <f t="shared" si="156"/>
        <v/>
      </c>
    </row>
    <row r="771" spans="1:34" ht="15" hidden="1" customHeight="1" outlineLevel="1" x14ac:dyDescent="0.25">
      <c r="A771" s="60">
        <f t="shared" si="142"/>
        <v>0</v>
      </c>
      <c r="B771" s="15">
        <f t="shared" si="157"/>
        <v>0</v>
      </c>
      <c r="C771" s="34"/>
      <c r="D771" s="10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76" t="str">
        <f t="shared" si="153"/>
        <v/>
      </c>
      <c r="R771" s="76" t="str">
        <f t="shared" si="154"/>
        <v/>
      </c>
      <c r="S771" s="34"/>
      <c r="T771" s="10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76" t="str">
        <f t="shared" si="155"/>
        <v/>
      </c>
      <c r="AH771" s="76" t="str">
        <f t="shared" si="156"/>
        <v/>
      </c>
    </row>
    <row r="772" spans="1:34" ht="15" hidden="1" customHeight="1" outlineLevel="1" x14ac:dyDescent="0.25">
      <c r="A772" s="60">
        <f t="shared" si="142"/>
        <v>0</v>
      </c>
      <c r="B772" s="15">
        <f t="shared" si="157"/>
        <v>0</v>
      </c>
      <c r="C772" s="34"/>
      <c r="D772" s="10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76" t="str">
        <f t="shared" si="153"/>
        <v/>
      </c>
      <c r="R772" s="76" t="str">
        <f t="shared" si="154"/>
        <v/>
      </c>
      <c r="S772" s="34"/>
      <c r="T772" s="10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76" t="str">
        <f t="shared" si="155"/>
        <v/>
      </c>
      <c r="AH772" s="76" t="str">
        <f t="shared" si="156"/>
        <v/>
      </c>
    </row>
    <row r="773" spans="1:34" ht="15" hidden="1" customHeight="1" outlineLevel="1" x14ac:dyDescent="0.25">
      <c r="A773" s="60">
        <f t="shared" si="142"/>
        <v>0</v>
      </c>
      <c r="B773" s="15">
        <f t="shared" si="157"/>
        <v>0</v>
      </c>
      <c r="C773" s="34"/>
      <c r="D773" s="10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76" t="str">
        <f t="shared" si="153"/>
        <v/>
      </c>
      <c r="R773" s="76" t="str">
        <f t="shared" si="154"/>
        <v/>
      </c>
      <c r="S773" s="34"/>
      <c r="T773" s="10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76" t="str">
        <f t="shared" si="155"/>
        <v/>
      </c>
      <c r="AH773" s="76" t="str">
        <f t="shared" si="156"/>
        <v/>
      </c>
    </row>
    <row r="774" spans="1:34" ht="15" hidden="1" customHeight="1" outlineLevel="1" x14ac:dyDescent="0.25">
      <c r="A774" s="60">
        <f t="shared" si="142"/>
        <v>0</v>
      </c>
      <c r="B774" s="15">
        <f t="shared" si="157"/>
        <v>0</v>
      </c>
      <c r="C774" s="34"/>
      <c r="D774" s="10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76" t="str">
        <f t="shared" si="153"/>
        <v/>
      </c>
      <c r="R774" s="76" t="str">
        <f t="shared" si="154"/>
        <v/>
      </c>
      <c r="S774" s="34"/>
      <c r="T774" s="10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76" t="str">
        <f t="shared" si="155"/>
        <v/>
      </c>
      <c r="AH774" s="76" t="str">
        <f t="shared" si="156"/>
        <v/>
      </c>
    </row>
    <row r="775" spans="1:34" ht="15" hidden="1" customHeight="1" outlineLevel="1" x14ac:dyDescent="0.25">
      <c r="A775" s="60">
        <f t="shared" ref="A775:A815" si="158">IF((SUM(D775:R775)+SUM(S775:AH775))=0,0,1)</f>
        <v>0</v>
      </c>
      <c r="B775" s="15">
        <f t="shared" si="157"/>
        <v>0</v>
      </c>
      <c r="C775" s="34"/>
      <c r="D775" s="10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76" t="str">
        <f t="shared" si="153"/>
        <v/>
      </c>
      <c r="R775" s="76" t="str">
        <f t="shared" si="154"/>
        <v/>
      </c>
      <c r="S775" s="34"/>
      <c r="T775" s="10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76" t="str">
        <f t="shared" si="155"/>
        <v/>
      </c>
      <c r="AH775" s="76" t="str">
        <f t="shared" si="156"/>
        <v/>
      </c>
    </row>
    <row r="776" spans="1:34" ht="15" hidden="1" customHeight="1" outlineLevel="1" x14ac:dyDescent="0.25">
      <c r="A776" s="60">
        <f t="shared" si="158"/>
        <v>0</v>
      </c>
      <c r="B776" s="15">
        <f t="shared" si="157"/>
        <v>0</v>
      </c>
      <c r="C776" s="34"/>
      <c r="D776" s="10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76" t="str">
        <f t="shared" si="153"/>
        <v/>
      </c>
      <c r="R776" s="76" t="str">
        <f t="shared" si="154"/>
        <v/>
      </c>
      <c r="S776" s="34"/>
      <c r="T776" s="10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76" t="str">
        <f t="shared" si="155"/>
        <v/>
      </c>
      <c r="AH776" s="76" t="str">
        <f t="shared" si="156"/>
        <v/>
      </c>
    </row>
    <row r="777" spans="1:34" ht="15" hidden="1" customHeight="1" outlineLevel="1" x14ac:dyDescent="0.25">
      <c r="A777" s="60">
        <f t="shared" si="158"/>
        <v>0</v>
      </c>
      <c r="B777" s="15">
        <f t="shared" si="157"/>
        <v>0</v>
      </c>
      <c r="C777" s="34"/>
      <c r="D777" s="10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76" t="str">
        <f t="shared" si="153"/>
        <v/>
      </c>
      <c r="R777" s="76" t="str">
        <f t="shared" si="154"/>
        <v/>
      </c>
      <c r="S777" s="34"/>
      <c r="T777" s="10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76" t="str">
        <f t="shared" si="155"/>
        <v/>
      </c>
      <c r="AH777" s="76" t="str">
        <f t="shared" si="156"/>
        <v/>
      </c>
    </row>
    <row r="778" spans="1:34" ht="15" hidden="1" customHeight="1" outlineLevel="1" x14ac:dyDescent="0.25">
      <c r="A778" s="60">
        <f t="shared" si="158"/>
        <v>0</v>
      </c>
      <c r="B778" s="15">
        <f t="shared" si="157"/>
        <v>0</v>
      </c>
      <c r="C778" s="34"/>
      <c r="D778" s="10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76" t="str">
        <f t="shared" si="153"/>
        <v/>
      </c>
      <c r="R778" s="76" t="str">
        <f t="shared" si="154"/>
        <v/>
      </c>
      <c r="S778" s="34"/>
      <c r="T778" s="10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76" t="str">
        <f t="shared" si="155"/>
        <v/>
      </c>
      <c r="AH778" s="76" t="str">
        <f t="shared" si="156"/>
        <v/>
      </c>
    </row>
    <row r="779" spans="1:34" ht="15" hidden="1" customHeight="1" outlineLevel="1" x14ac:dyDescent="0.25">
      <c r="A779" s="60">
        <f t="shared" si="158"/>
        <v>0</v>
      </c>
      <c r="B779" s="15">
        <f t="shared" si="157"/>
        <v>0</v>
      </c>
      <c r="C779" s="34"/>
      <c r="D779" s="10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76" t="str">
        <f t="shared" si="153"/>
        <v/>
      </c>
      <c r="R779" s="76" t="str">
        <f t="shared" si="154"/>
        <v/>
      </c>
      <c r="S779" s="34"/>
      <c r="T779" s="10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76" t="str">
        <f t="shared" si="155"/>
        <v/>
      </c>
      <c r="AH779" s="76" t="str">
        <f t="shared" si="156"/>
        <v/>
      </c>
    </row>
    <row r="780" spans="1:34" ht="15" hidden="1" customHeight="1" outlineLevel="1" x14ac:dyDescent="0.25">
      <c r="A780" s="60">
        <f t="shared" si="158"/>
        <v>0</v>
      </c>
      <c r="B780" s="15">
        <f t="shared" si="157"/>
        <v>0</v>
      </c>
      <c r="C780" s="34"/>
      <c r="D780" s="10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76" t="str">
        <f t="shared" si="153"/>
        <v/>
      </c>
      <c r="R780" s="76" t="str">
        <f t="shared" si="154"/>
        <v/>
      </c>
      <c r="S780" s="34"/>
      <c r="T780" s="10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76" t="str">
        <f t="shared" si="155"/>
        <v/>
      </c>
      <c r="AH780" s="76" t="str">
        <f t="shared" si="156"/>
        <v/>
      </c>
    </row>
    <row r="781" spans="1:34" ht="15" hidden="1" customHeight="1" outlineLevel="1" x14ac:dyDescent="0.25">
      <c r="A781" s="60">
        <f t="shared" si="158"/>
        <v>0</v>
      </c>
      <c r="B781" s="15">
        <f t="shared" si="157"/>
        <v>0</v>
      </c>
      <c r="C781" s="34"/>
      <c r="D781" s="10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76" t="str">
        <f t="shared" si="153"/>
        <v/>
      </c>
      <c r="R781" s="76" t="str">
        <f t="shared" si="154"/>
        <v/>
      </c>
      <c r="S781" s="34"/>
      <c r="T781" s="10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76" t="str">
        <f t="shared" si="155"/>
        <v/>
      </c>
      <c r="AH781" s="76" t="str">
        <f t="shared" si="156"/>
        <v/>
      </c>
    </row>
    <row r="782" spans="1:34" ht="15" hidden="1" customHeight="1" outlineLevel="1" x14ac:dyDescent="0.25">
      <c r="A782" s="60">
        <f t="shared" si="158"/>
        <v>0</v>
      </c>
      <c r="B782" s="15">
        <f t="shared" si="157"/>
        <v>0</v>
      </c>
      <c r="C782" s="34"/>
      <c r="D782" s="10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76" t="str">
        <f t="shared" si="153"/>
        <v/>
      </c>
      <c r="R782" s="76" t="str">
        <f t="shared" si="154"/>
        <v/>
      </c>
      <c r="S782" s="34"/>
      <c r="T782" s="10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76" t="str">
        <f t="shared" si="155"/>
        <v/>
      </c>
      <c r="AH782" s="76" t="str">
        <f t="shared" si="156"/>
        <v/>
      </c>
    </row>
    <row r="783" spans="1:34" ht="15" hidden="1" customHeight="1" outlineLevel="1" x14ac:dyDescent="0.25">
      <c r="A783" s="60">
        <f t="shared" si="158"/>
        <v>0</v>
      </c>
      <c r="B783" s="15">
        <f t="shared" si="157"/>
        <v>0</v>
      </c>
      <c r="C783" s="34"/>
      <c r="D783" s="10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76" t="str">
        <f t="shared" si="153"/>
        <v/>
      </c>
      <c r="R783" s="76" t="str">
        <f t="shared" si="154"/>
        <v/>
      </c>
      <c r="S783" s="34"/>
      <c r="T783" s="10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76" t="str">
        <f t="shared" si="155"/>
        <v/>
      </c>
      <c r="AH783" s="76" t="str">
        <f t="shared" si="156"/>
        <v/>
      </c>
    </row>
    <row r="784" spans="1:34" ht="15" hidden="1" customHeight="1" outlineLevel="1" x14ac:dyDescent="0.25">
      <c r="A784" s="60">
        <f t="shared" si="158"/>
        <v>0</v>
      </c>
      <c r="B784" s="15">
        <f t="shared" si="157"/>
        <v>0</v>
      </c>
      <c r="C784" s="34"/>
      <c r="D784" s="10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76" t="str">
        <f t="shared" si="153"/>
        <v/>
      </c>
      <c r="R784" s="76" t="str">
        <f t="shared" si="154"/>
        <v/>
      </c>
      <c r="S784" s="34"/>
      <c r="T784" s="10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76" t="str">
        <f t="shared" si="155"/>
        <v/>
      </c>
      <c r="AH784" s="76" t="str">
        <f t="shared" si="156"/>
        <v/>
      </c>
    </row>
    <row r="785" spans="1:34" ht="15" hidden="1" customHeight="1" outlineLevel="1" x14ac:dyDescent="0.25">
      <c r="A785" s="60">
        <f t="shared" si="158"/>
        <v>0</v>
      </c>
      <c r="B785" s="15">
        <f t="shared" si="157"/>
        <v>0</v>
      </c>
      <c r="C785" s="34"/>
      <c r="D785" s="10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76" t="str">
        <f t="shared" si="153"/>
        <v/>
      </c>
      <c r="R785" s="76" t="str">
        <f t="shared" si="154"/>
        <v/>
      </c>
      <c r="S785" s="34"/>
      <c r="T785" s="10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76" t="str">
        <f t="shared" si="155"/>
        <v/>
      </c>
      <c r="AH785" s="76" t="str">
        <f t="shared" si="156"/>
        <v/>
      </c>
    </row>
    <row r="786" spans="1:34" ht="15" hidden="1" customHeight="1" outlineLevel="1" x14ac:dyDescent="0.25">
      <c r="A786" s="60">
        <f t="shared" si="158"/>
        <v>0</v>
      </c>
      <c r="B786" s="15">
        <f t="shared" si="157"/>
        <v>0</v>
      </c>
      <c r="C786" s="34"/>
      <c r="D786" s="10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76" t="str">
        <f t="shared" si="153"/>
        <v/>
      </c>
      <c r="R786" s="76" t="str">
        <f t="shared" si="154"/>
        <v/>
      </c>
      <c r="S786" s="34"/>
      <c r="T786" s="10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76" t="str">
        <f t="shared" si="155"/>
        <v/>
      </c>
      <c r="AH786" s="76" t="str">
        <f t="shared" si="156"/>
        <v/>
      </c>
    </row>
    <row r="787" spans="1:34" ht="15" hidden="1" customHeight="1" outlineLevel="1" x14ac:dyDescent="0.25">
      <c r="A787" s="60">
        <f t="shared" si="158"/>
        <v>0</v>
      </c>
      <c r="B787" s="15">
        <f t="shared" si="157"/>
        <v>0</v>
      </c>
      <c r="C787" s="34"/>
      <c r="D787" s="10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76" t="str">
        <f t="shared" si="153"/>
        <v/>
      </c>
      <c r="R787" s="76" t="str">
        <f t="shared" si="154"/>
        <v/>
      </c>
      <c r="S787" s="34"/>
      <c r="T787" s="10"/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  <c r="AF787" s="32"/>
      <c r="AG787" s="76" t="str">
        <f t="shared" si="155"/>
        <v/>
      </c>
      <c r="AH787" s="76" t="str">
        <f t="shared" si="156"/>
        <v/>
      </c>
    </row>
    <row r="788" spans="1:34" ht="15" hidden="1" customHeight="1" outlineLevel="1" x14ac:dyDescent="0.25">
      <c r="A788" s="60">
        <f t="shared" si="158"/>
        <v>0</v>
      </c>
      <c r="B788" s="15">
        <f t="shared" si="157"/>
        <v>0</v>
      </c>
      <c r="C788" s="34"/>
      <c r="D788" s="10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76" t="str">
        <f>IF(C788=0,"",IF(E788&gt;=$E$6,"+","-"))</f>
        <v/>
      </c>
      <c r="R788" s="76" t="str">
        <f t="shared" si="154"/>
        <v/>
      </c>
      <c r="S788" s="34"/>
      <c r="T788" s="10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F788" s="32"/>
      <c r="AG788" s="76" t="str">
        <f t="shared" si="155"/>
        <v/>
      </c>
      <c r="AH788" s="76" t="str">
        <f t="shared" si="156"/>
        <v/>
      </c>
    </row>
    <row r="789" spans="1:34" ht="15" hidden="1" customHeight="1" x14ac:dyDescent="0.25">
      <c r="A789" s="60">
        <f t="shared" si="158"/>
        <v>0</v>
      </c>
      <c r="B789" s="124"/>
      <c r="C789" s="8" t="s">
        <v>4</v>
      </c>
      <c r="D789" s="22"/>
      <c r="E789" s="62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4"/>
      <c r="Q789" s="27">
        <f>COUNTIF(Q791:Q815,"-")</f>
        <v>0</v>
      </c>
      <c r="R789" s="27">
        <f>COUNTIF(R791:R815,"-")</f>
        <v>0</v>
      </c>
      <c r="S789" s="8" t="s">
        <v>4</v>
      </c>
      <c r="T789" s="25"/>
      <c r="U789" s="62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6"/>
      <c r="AG789" s="27">
        <f>COUNTIF(AG791:AG815,"-")</f>
        <v>0</v>
      </c>
      <c r="AH789" s="27">
        <f>COUNTIF(AH791:AH815,"-")</f>
        <v>0</v>
      </c>
    </row>
    <row r="790" spans="1:34" ht="15" hidden="1" customHeight="1" x14ac:dyDescent="0.25">
      <c r="A790" s="60">
        <f t="shared" si="158"/>
        <v>0</v>
      </c>
      <c r="B790" s="125"/>
      <c r="C790" s="8" t="s">
        <v>5</v>
      </c>
      <c r="D790" s="22"/>
      <c r="E790" s="62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4"/>
      <c r="Q790" s="27">
        <f>COUNTIF(Q791:Q815,"-")+COUNTIF(Q791:Q815,"+")</f>
        <v>0</v>
      </c>
      <c r="R790" s="27">
        <f>COUNTIF(R791:R815,"-")+COUNTIF(R791:R815,"+")</f>
        <v>0</v>
      </c>
      <c r="S790" s="8" t="s">
        <v>5</v>
      </c>
      <c r="T790" s="25"/>
      <c r="U790" s="62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6"/>
      <c r="AG790" s="27">
        <f>COUNTIF(AG791:AG815,"-")+COUNTIF(AG791:AG815,"+")</f>
        <v>0</v>
      </c>
      <c r="AH790" s="27">
        <f>COUNTIF(AH791:AH815,"-")+COUNTIF(AH791:AH815,"+")</f>
        <v>0</v>
      </c>
    </row>
    <row r="791" spans="1:34" hidden="1" outlineLevel="1" x14ac:dyDescent="0.25">
      <c r="A791" s="60">
        <f t="shared" si="158"/>
        <v>0</v>
      </c>
      <c r="B791" s="15">
        <f>B789</f>
        <v>0</v>
      </c>
      <c r="C791" s="31"/>
      <c r="D791" s="10"/>
      <c r="E791" s="32"/>
      <c r="F791" s="32"/>
      <c r="G791" s="32"/>
      <c r="H791" s="32"/>
      <c r="I791" s="32"/>
      <c r="J791" s="32"/>
      <c r="K791" s="32"/>
      <c r="L791" s="32"/>
      <c r="M791" s="32"/>
      <c r="N791" s="33"/>
      <c r="O791" s="32"/>
      <c r="P791" s="32"/>
      <c r="Q791" s="76" t="str">
        <f>IF(E791=0,"",IF(E791&gt;=$E$6,"+","-"))</f>
        <v/>
      </c>
      <c r="R791" s="76" t="str">
        <f>IF(C791&gt;0,IF(AND(F791&lt;=$F$6,G791&lt;=$G$6,H791&lt;=$H$6,I791&lt;=$I$6,J791&lt;=$J$6,K791&lt;=$K$6,L791&lt;=$L$6,M791&lt;=$M$6,N791&lt;=$N$6,O791&lt;=$O$6,P791&lt;=$P$6),"+","-"),"")</f>
        <v/>
      </c>
      <c r="S791" s="31"/>
      <c r="T791" s="10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  <c r="AE791" s="32"/>
      <c r="AF791" s="32"/>
      <c r="AG791" s="76" t="str">
        <f>IF(U791=0,"",IF(U791&gt;=$U$6,"+","-"))</f>
        <v/>
      </c>
      <c r="AH791" s="76" t="str">
        <f>IF(S791&gt;0,IF(AND(V791&lt;=$V$6,W791&lt;=$W$6,X791&lt;=$X$6,Y791&lt;=$Y$6,Z791&lt;=$Z$6,AA791&lt;=$AA$6,AB791&lt;=$AB$6,AC791&lt;=$AC$6,AD791&lt;=$AD$6,AE791&lt;=$AE$6,AF791&lt;=$AF$6),"+","-"),"")</f>
        <v/>
      </c>
    </row>
    <row r="792" spans="1:34" hidden="1" outlineLevel="1" x14ac:dyDescent="0.25">
      <c r="A792" s="60">
        <f t="shared" si="158"/>
        <v>0</v>
      </c>
      <c r="B792" s="15">
        <f>B791</f>
        <v>0</v>
      </c>
      <c r="C792" s="31"/>
      <c r="D792" s="10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76" t="str">
        <f t="shared" ref="Q792:Q814" si="159">IF(E792=0,"",IF(E792&gt;=$E$6,"+","-"))</f>
        <v/>
      </c>
      <c r="R792" s="76" t="str">
        <f t="shared" ref="R792:R815" si="160">IF(C792&gt;0,IF(AND(F792&lt;=$F$6,G792&lt;=$G$6,H792&lt;=$H$6,I792&lt;=$I$6,J792&lt;=$J$6,K792&lt;=$K$6,L792&lt;=$L$6,M792&lt;=$M$6,N792&lt;=$N$6,O792&lt;=$O$6,P792&lt;=$P$6),"+","-"),"")</f>
        <v/>
      </c>
      <c r="S792" s="31"/>
      <c r="T792" s="10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F792" s="32"/>
      <c r="AG792" s="76" t="str">
        <f t="shared" ref="AG792:AG815" si="161">IF(U792=0,"",IF(U792&gt;=$U$6,"+","-"))</f>
        <v/>
      </c>
      <c r="AH792" s="76" t="str">
        <f t="shared" ref="AH792:AH815" si="162">IF(S792&gt;0,IF(AND(V792&lt;=$V$6,W792&lt;=$W$6,X792&lt;=$X$6,Y792&lt;=$Y$6,Z792&lt;=$Z$6,AA792&lt;=$AA$6,AB792&lt;=$AB$6,AC792&lt;=$AC$6,AD792&lt;=$AD$6,AE792&lt;=$AE$6,AF792&lt;=$AF$6),"+","-"),"")</f>
        <v/>
      </c>
    </row>
    <row r="793" spans="1:34" hidden="1" outlineLevel="1" x14ac:dyDescent="0.25">
      <c r="A793" s="60">
        <f t="shared" si="158"/>
        <v>0</v>
      </c>
      <c r="B793" s="15">
        <f t="shared" ref="B793:B815" si="163">B792</f>
        <v>0</v>
      </c>
      <c r="C793" s="31"/>
      <c r="D793" s="10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76" t="str">
        <f t="shared" si="159"/>
        <v/>
      </c>
      <c r="R793" s="76" t="str">
        <f t="shared" si="160"/>
        <v/>
      </c>
      <c r="S793" s="31"/>
      <c r="T793" s="10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76" t="str">
        <f t="shared" si="161"/>
        <v/>
      </c>
      <c r="AH793" s="76" t="str">
        <f t="shared" si="162"/>
        <v/>
      </c>
    </row>
    <row r="794" spans="1:34" hidden="1" outlineLevel="1" x14ac:dyDescent="0.25">
      <c r="A794" s="60">
        <f t="shared" si="158"/>
        <v>0</v>
      </c>
      <c r="B794" s="15">
        <f t="shared" si="163"/>
        <v>0</v>
      </c>
      <c r="C794" s="31"/>
      <c r="D794" s="10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76" t="str">
        <f t="shared" si="159"/>
        <v/>
      </c>
      <c r="R794" s="76" t="str">
        <f t="shared" si="160"/>
        <v/>
      </c>
      <c r="S794" s="31"/>
      <c r="T794" s="10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76" t="str">
        <f t="shared" si="161"/>
        <v/>
      </c>
      <c r="AH794" s="76" t="str">
        <f t="shared" si="162"/>
        <v/>
      </c>
    </row>
    <row r="795" spans="1:34" hidden="1" outlineLevel="1" x14ac:dyDescent="0.25">
      <c r="A795" s="60">
        <f t="shared" si="158"/>
        <v>0</v>
      </c>
      <c r="B795" s="15">
        <f t="shared" si="163"/>
        <v>0</v>
      </c>
      <c r="C795" s="31"/>
      <c r="D795" s="10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76" t="str">
        <f t="shared" si="159"/>
        <v/>
      </c>
      <c r="R795" s="76" t="str">
        <f t="shared" si="160"/>
        <v/>
      </c>
      <c r="S795" s="31"/>
      <c r="T795" s="10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76" t="str">
        <f t="shared" si="161"/>
        <v/>
      </c>
      <c r="AH795" s="76" t="str">
        <f t="shared" si="162"/>
        <v/>
      </c>
    </row>
    <row r="796" spans="1:34" hidden="1" outlineLevel="1" x14ac:dyDescent="0.25">
      <c r="A796" s="60">
        <f t="shared" si="158"/>
        <v>0</v>
      </c>
      <c r="B796" s="15">
        <f t="shared" si="163"/>
        <v>0</v>
      </c>
      <c r="C796" s="31"/>
      <c r="D796" s="10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76" t="str">
        <f t="shared" si="159"/>
        <v/>
      </c>
      <c r="R796" s="76" t="str">
        <f t="shared" si="160"/>
        <v/>
      </c>
      <c r="S796" s="31"/>
      <c r="T796" s="10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  <c r="AG796" s="76" t="str">
        <f t="shared" si="161"/>
        <v/>
      </c>
      <c r="AH796" s="76" t="str">
        <f t="shared" si="162"/>
        <v/>
      </c>
    </row>
    <row r="797" spans="1:34" hidden="1" outlineLevel="1" x14ac:dyDescent="0.25">
      <c r="A797" s="60">
        <f t="shared" si="158"/>
        <v>0</v>
      </c>
      <c r="B797" s="15">
        <f t="shared" si="163"/>
        <v>0</v>
      </c>
      <c r="C797" s="31"/>
      <c r="D797" s="10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76" t="str">
        <f t="shared" si="159"/>
        <v/>
      </c>
      <c r="R797" s="76" t="str">
        <f t="shared" si="160"/>
        <v/>
      </c>
      <c r="S797" s="31"/>
      <c r="T797" s="10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  <c r="AF797" s="32"/>
      <c r="AG797" s="76" t="str">
        <f t="shared" si="161"/>
        <v/>
      </c>
      <c r="AH797" s="76" t="str">
        <f t="shared" si="162"/>
        <v/>
      </c>
    </row>
    <row r="798" spans="1:34" hidden="1" outlineLevel="1" x14ac:dyDescent="0.25">
      <c r="A798" s="60">
        <f t="shared" si="158"/>
        <v>0</v>
      </c>
      <c r="B798" s="15">
        <f t="shared" si="163"/>
        <v>0</v>
      </c>
      <c r="C798" s="34"/>
      <c r="D798" s="10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76" t="str">
        <f t="shared" si="159"/>
        <v/>
      </c>
      <c r="R798" s="76" t="str">
        <f t="shared" si="160"/>
        <v/>
      </c>
      <c r="S798" s="34"/>
      <c r="T798" s="10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  <c r="AG798" s="76" t="str">
        <f t="shared" si="161"/>
        <v/>
      </c>
      <c r="AH798" s="76" t="str">
        <f t="shared" si="162"/>
        <v/>
      </c>
    </row>
    <row r="799" spans="1:34" hidden="1" outlineLevel="1" x14ac:dyDescent="0.25">
      <c r="A799" s="60">
        <f t="shared" si="158"/>
        <v>0</v>
      </c>
      <c r="B799" s="15">
        <f t="shared" si="163"/>
        <v>0</v>
      </c>
      <c r="C799" s="34"/>
      <c r="D799" s="10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76" t="str">
        <f t="shared" si="159"/>
        <v/>
      </c>
      <c r="R799" s="76" t="str">
        <f t="shared" si="160"/>
        <v/>
      </c>
      <c r="S799" s="34"/>
      <c r="T799" s="10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76" t="str">
        <f t="shared" si="161"/>
        <v/>
      </c>
      <c r="AH799" s="76" t="str">
        <f t="shared" si="162"/>
        <v/>
      </c>
    </row>
    <row r="800" spans="1:34" hidden="1" outlineLevel="1" x14ac:dyDescent="0.25">
      <c r="A800" s="60">
        <f t="shared" si="158"/>
        <v>0</v>
      </c>
      <c r="B800" s="15">
        <f t="shared" si="163"/>
        <v>0</v>
      </c>
      <c r="C800" s="34"/>
      <c r="D800" s="10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76" t="str">
        <f t="shared" si="159"/>
        <v/>
      </c>
      <c r="R800" s="76" t="str">
        <f t="shared" si="160"/>
        <v/>
      </c>
      <c r="S800" s="34"/>
      <c r="T800" s="10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76" t="str">
        <f t="shared" si="161"/>
        <v/>
      </c>
      <c r="AH800" s="76" t="str">
        <f t="shared" si="162"/>
        <v/>
      </c>
    </row>
    <row r="801" spans="1:34" hidden="1" outlineLevel="1" x14ac:dyDescent="0.25">
      <c r="A801" s="60">
        <f t="shared" si="158"/>
        <v>0</v>
      </c>
      <c r="B801" s="15">
        <f t="shared" si="163"/>
        <v>0</v>
      </c>
      <c r="C801" s="34"/>
      <c r="D801" s="10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76" t="str">
        <f t="shared" si="159"/>
        <v/>
      </c>
      <c r="R801" s="76" t="str">
        <f t="shared" si="160"/>
        <v/>
      </c>
      <c r="S801" s="34"/>
      <c r="T801" s="10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76" t="str">
        <f t="shared" si="161"/>
        <v/>
      </c>
      <c r="AH801" s="76" t="str">
        <f t="shared" si="162"/>
        <v/>
      </c>
    </row>
    <row r="802" spans="1:34" hidden="1" outlineLevel="1" x14ac:dyDescent="0.25">
      <c r="A802" s="60">
        <f t="shared" si="158"/>
        <v>0</v>
      </c>
      <c r="B802" s="15">
        <f t="shared" si="163"/>
        <v>0</v>
      </c>
      <c r="C802" s="34"/>
      <c r="D802" s="10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76" t="str">
        <f t="shared" si="159"/>
        <v/>
      </c>
      <c r="R802" s="76" t="str">
        <f t="shared" si="160"/>
        <v/>
      </c>
      <c r="S802" s="34"/>
      <c r="T802" s="10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76" t="str">
        <f t="shared" si="161"/>
        <v/>
      </c>
      <c r="AH802" s="76" t="str">
        <f t="shared" si="162"/>
        <v/>
      </c>
    </row>
    <row r="803" spans="1:34" hidden="1" outlineLevel="1" x14ac:dyDescent="0.25">
      <c r="A803" s="60">
        <f t="shared" si="158"/>
        <v>0</v>
      </c>
      <c r="B803" s="15">
        <f t="shared" si="163"/>
        <v>0</v>
      </c>
      <c r="C803" s="34"/>
      <c r="D803" s="10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76" t="str">
        <f t="shared" si="159"/>
        <v/>
      </c>
      <c r="R803" s="76" t="str">
        <f t="shared" si="160"/>
        <v/>
      </c>
      <c r="S803" s="34"/>
      <c r="T803" s="10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76" t="str">
        <f t="shared" si="161"/>
        <v/>
      </c>
      <c r="AH803" s="76" t="str">
        <f t="shared" si="162"/>
        <v/>
      </c>
    </row>
    <row r="804" spans="1:34" hidden="1" outlineLevel="1" x14ac:dyDescent="0.25">
      <c r="A804" s="60">
        <f t="shared" si="158"/>
        <v>0</v>
      </c>
      <c r="B804" s="15">
        <f t="shared" si="163"/>
        <v>0</v>
      </c>
      <c r="C804" s="34"/>
      <c r="D804" s="10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76" t="str">
        <f t="shared" si="159"/>
        <v/>
      </c>
      <c r="R804" s="76" t="str">
        <f t="shared" si="160"/>
        <v/>
      </c>
      <c r="S804" s="34"/>
      <c r="T804" s="10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76" t="str">
        <f t="shared" si="161"/>
        <v/>
      </c>
      <c r="AH804" s="76" t="str">
        <f t="shared" si="162"/>
        <v/>
      </c>
    </row>
    <row r="805" spans="1:34" hidden="1" outlineLevel="1" x14ac:dyDescent="0.25">
      <c r="A805" s="60">
        <f t="shared" si="158"/>
        <v>0</v>
      </c>
      <c r="B805" s="15">
        <f t="shared" si="163"/>
        <v>0</v>
      </c>
      <c r="C805" s="34"/>
      <c r="D805" s="10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76" t="str">
        <f t="shared" si="159"/>
        <v/>
      </c>
      <c r="R805" s="76" t="str">
        <f t="shared" si="160"/>
        <v/>
      </c>
      <c r="S805" s="34"/>
      <c r="T805" s="10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76" t="str">
        <f t="shared" si="161"/>
        <v/>
      </c>
      <c r="AH805" s="76" t="str">
        <f t="shared" si="162"/>
        <v/>
      </c>
    </row>
    <row r="806" spans="1:34" hidden="1" outlineLevel="1" x14ac:dyDescent="0.25">
      <c r="A806" s="60">
        <f t="shared" si="158"/>
        <v>0</v>
      </c>
      <c r="B806" s="15">
        <f t="shared" si="163"/>
        <v>0</v>
      </c>
      <c r="C806" s="34"/>
      <c r="D806" s="10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76" t="str">
        <f t="shared" si="159"/>
        <v/>
      </c>
      <c r="R806" s="76" t="str">
        <f t="shared" si="160"/>
        <v/>
      </c>
      <c r="S806" s="34"/>
      <c r="T806" s="10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76" t="str">
        <f t="shared" si="161"/>
        <v/>
      </c>
      <c r="AH806" s="76" t="str">
        <f t="shared" si="162"/>
        <v/>
      </c>
    </row>
    <row r="807" spans="1:34" hidden="1" outlineLevel="1" x14ac:dyDescent="0.25">
      <c r="A807" s="60">
        <f t="shared" si="158"/>
        <v>0</v>
      </c>
      <c r="B807" s="15">
        <f t="shared" si="163"/>
        <v>0</v>
      </c>
      <c r="C807" s="34"/>
      <c r="D807" s="10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76" t="str">
        <f t="shared" si="159"/>
        <v/>
      </c>
      <c r="R807" s="76" t="str">
        <f t="shared" si="160"/>
        <v/>
      </c>
      <c r="S807" s="34"/>
      <c r="T807" s="10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76" t="str">
        <f t="shared" si="161"/>
        <v/>
      </c>
      <c r="AH807" s="76" t="str">
        <f t="shared" si="162"/>
        <v/>
      </c>
    </row>
    <row r="808" spans="1:34" hidden="1" outlineLevel="1" x14ac:dyDescent="0.25">
      <c r="A808" s="60">
        <f t="shared" si="158"/>
        <v>0</v>
      </c>
      <c r="B808" s="15">
        <f t="shared" si="163"/>
        <v>0</v>
      </c>
      <c r="C808" s="34"/>
      <c r="D808" s="10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76" t="str">
        <f t="shared" si="159"/>
        <v/>
      </c>
      <c r="R808" s="76" t="str">
        <f t="shared" si="160"/>
        <v/>
      </c>
      <c r="S808" s="34"/>
      <c r="T808" s="10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76" t="str">
        <f t="shared" si="161"/>
        <v/>
      </c>
      <c r="AH808" s="76" t="str">
        <f t="shared" si="162"/>
        <v/>
      </c>
    </row>
    <row r="809" spans="1:34" hidden="1" outlineLevel="1" x14ac:dyDescent="0.25">
      <c r="A809" s="60">
        <f t="shared" si="158"/>
        <v>0</v>
      </c>
      <c r="B809" s="15">
        <f t="shared" si="163"/>
        <v>0</v>
      </c>
      <c r="C809" s="34"/>
      <c r="D809" s="10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76" t="str">
        <f t="shared" si="159"/>
        <v/>
      </c>
      <c r="R809" s="76" t="str">
        <f t="shared" si="160"/>
        <v/>
      </c>
      <c r="S809" s="34"/>
      <c r="T809" s="10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76" t="str">
        <f t="shared" si="161"/>
        <v/>
      </c>
      <c r="AH809" s="76" t="str">
        <f t="shared" si="162"/>
        <v/>
      </c>
    </row>
    <row r="810" spans="1:34" hidden="1" outlineLevel="1" x14ac:dyDescent="0.25">
      <c r="A810" s="60">
        <f t="shared" si="158"/>
        <v>0</v>
      </c>
      <c r="B810" s="15">
        <f t="shared" si="163"/>
        <v>0</v>
      </c>
      <c r="C810" s="34"/>
      <c r="D810" s="10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76" t="str">
        <f t="shared" si="159"/>
        <v/>
      </c>
      <c r="R810" s="76" t="str">
        <f t="shared" si="160"/>
        <v/>
      </c>
      <c r="S810" s="34"/>
      <c r="T810" s="10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  <c r="AG810" s="76" t="str">
        <f t="shared" si="161"/>
        <v/>
      </c>
      <c r="AH810" s="76" t="str">
        <f t="shared" si="162"/>
        <v/>
      </c>
    </row>
    <row r="811" spans="1:34" hidden="1" outlineLevel="1" x14ac:dyDescent="0.25">
      <c r="A811" s="60">
        <f t="shared" si="158"/>
        <v>0</v>
      </c>
      <c r="B811" s="15">
        <f t="shared" si="163"/>
        <v>0</v>
      </c>
      <c r="C811" s="34"/>
      <c r="D811" s="10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76" t="str">
        <f t="shared" si="159"/>
        <v/>
      </c>
      <c r="R811" s="76" t="str">
        <f t="shared" si="160"/>
        <v/>
      </c>
      <c r="S811" s="34"/>
      <c r="T811" s="10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  <c r="AG811" s="76" t="str">
        <f t="shared" si="161"/>
        <v/>
      </c>
      <c r="AH811" s="76" t="str">
        <f t="shared" si="162"/>
        <v/>
      </c>
    </row>
    <row r="812" spans="1:34" hidden="1" outlineLevel="1" x14ac:dyDescent="0.25">
      <c r="A812" s="60">
        <f t="shared" si="158"/>
        <v>0</v>
      </c>
      <c r="B812" s="15">
        <f t="shared" si="163"/>
        <v>0</v>
      </c>
      <c r="C812" s="34"/>
      <c r="D812" s="10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76" t="str">
        <f t="shared" si="159"/>
        <v/>
      </c>
      <c r="R812" s="76" t="str">
        <f t="shared" si="160"/>
        <v/>
      </c>
      <c r="S812" s="34"/>
      <c r="T812" s="10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  <c r="AE812" s="32"/>
      <c r="AF812" s="32"/>
      <c r="AG812" s="76" t="str">
        <f t="shared" si="161"/>
        <v/>
      </c>
      <c r="AH812" s="76" t="str">
        <f t="shared" si="162"/>
        <v/>
      </c>
    </row>
    <row r="813" spans="1:34" hidden="1" outlineLevel="1" x14ac:dyDescent="0.25">
      <c r="A813" s="60">
        <f t="shared" si="158"/>
        <v>0</v>
      </c>
      <c r="B813" s="15">
        <f t="shared" si="163"/>
        <v>0</v>
      </c>
      <c r="C813" s="34"/>
      <c r="D813" s="10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76" t="str">
        <f t="shared" si="159"/>
        <v/>
      </c>
      <c r="R813" s="76" t="str">
        <f t="shared" si="160"/>
        <v/>
      </c>
      <c r="S813" s="34"/>
      <c r="T813" s="10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  <c r="AG813" s="76" t="str">
        <f t="shared" si="161"/>
        <v/>
      </c>
      <c r="AH813" s="76" t="str">
        <f t="shared" si="162"/>
        <v/>
      </c>
    </row>
    <row r="814" spans="1:34" hidden="1" outlineLevel="1" x14ac:dyDescent="0.25">
      <c r="A814" s="60">
        <f t="shared" si="158"/>
        <v>0</v>
      </c>
      <c r="B814" s="15">
        <f t="shared" si="163"/>
        <v>0</v>
      </c>
      <c r="C814" s="34"/>
      <c r="D814" s="10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76" t="str">
        <f t="shared" si="159"/>
        <v/>
      </c>
      <c r="R814" s="76" t="str">
        <f t="shared" si="160"/>
        <v/>
      </c>
      <c r="S814" s="34"/>
      <c r="T814" s="10"/>
      <c r="U814" s="32"/>
      <c r="V814" s="32"/>
      <c r="W814" s="32"/>
      <c r="X814" s="32"/>
      <c r="Y814" s="32"/>
      <c r="Z814" s="32"/>
      <c r="AA814" s="32"/>
      <c r="AB814" s="32"/>
      <c r="AC814" s="32"/>
      <c r="AD814" s="32"/>
      <c r="AE814" s="32"/>
      <c r="AF814" s="32"/>
      <c r="AG814" s="76" t="str">
        <f t="shared" si="161"/>
        <v/>
      </c>
      <c r="AH814" s="76" t="str">
        <f t="shared" si="162"/>
        <v/>
      </c>
    </row>
    <row r="815" spans="1:34" hidden="1" outlineLevel="1" x14ac:dyDescent="0.25">
      <c r="A815" s="60">
        <f t="shared" si="158"/>
        <v>0</v>
      </c>
      <c r="B815" s="15">
        <f t="shared" si="163"/>
        <v>0</v>
      </c>
      <c r="C815" s="34"/>
      <c r="D815" s="10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76" t="str">
        <f>IF(C815=0,"",IF(E815&gt;=$E$6,"+","-"))</f>
        <v/>
      </c>
      <c r="R815" s="76" t="str">
        <f t="shared" si="160"/>
        <v/>
      </c>
      <c r="S815" s="34"/>
      <c r="T815" s="10"/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  <c r="AE815" s="32"/>
      <c r="AF815" s="32"/>
      <c r="AG815" s="76" t="str">
        <f t="shared" si="161"/>
        <v/>
      </c>
      <c r="AH815" s="76" t="str">
        <f t="shared" si="162"/>
        <v/>
      </c>
    </row>
    <row r="816" spans="1:34" x14ac:dyDescent="0.25">
      <c r="A816" s="16"/>
      <c r="B816" s="16"/>
      <c r="C816" s="35"/>
      <c r="D816" s="36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</row>
  </sheetData>
  <autoFilter ref="A8:AH815">
    <filterColumn colId="0">
      <filters>
        <filter val="1"/>
      </filters>
    </filterColumn>
  </autoFilter>
  <mergeCells count="43">
    <mergeCell ref="B789:B790"/>
    <mergeCell ref="B627:B628"/>
    <mergeCell ref="B654:B655"/>
    <mergeCell ref="B681:B682"/>
    <mergeCell ref="B708:B709"/>
    <mergeCell ref="B735:B736"/>
    <mergeCell ref="B762:B763"/>
    <mergeCell ref="B600:B601"/>
    <mergeCell ref="B303:B304"/>
    <mergeCell ref="B330:B331"/>
    <mergeCell ref="B357:B358"/>
    <mergeCell ref="B384:B385"/>
    <mergeCell ref="B411:B412"/>
    <mergeCell ref="B438:B439"/>
    <mergeCell ref="B465:B466"/>
    <mergeCell ref="B492:B493"/>
    <mergeCell ref="B519:B520"/>
    <mergeCell ref="B546:B547"/>
    <mergeCell ref="B573:B574"/>
    <mergeCell ref="B3:B7"/>
    <mergeCell ref="C4:C7"/>
    <mergeCell ref="C3:R3"/>
    <mergeCell ref="T4:T7"/>
    <mergeCell ref="D4:D7"/>
    <mergeCell ref="S4:S7"/>
    <mergeCell ref="S3:AH3"/>
    <mergeCell ref="E4:P4"/>
    <mergeCell ref="U4:AF4"/>
    <mergeCell ref="Q4:R4"/>
    <mergeCell ref="Q5:Q7"/>
    <mergeCell ref="R5:R7"/>
    <mergeCell ref="AG4:AH4"/>
    <mergeCell ref="AG5:AG7"/>
    <mergeCell ref="AH5:AH7"/>
    <mergeCell ref="B276:B277"/>
    <mergeCell ref="B9:B10"/>
    <mergeCell ref="B11:B12"/>
    <mergeCell ref="B38:B39"/>
    <mergeCell ref="B141:B142"/>
    <mergeCell ref="B195:B196"/>
    <mergeCell ref="B222:B223"/>
    <mergeCell ref="B249:B250"/>
    <mergeCell ref="B168:B169"/>
  </mergeCells>
  <phoneticPr fontId="13" type="noConversion"/>
  <conditionalFormatting sqref="B13:B37">
    <cfRule type="cellIs" dxfId="491" priority="1584" operator="equal">
      <formula>0</formula>
    </cfRule>
  </conditionalFormatting>
  <conditionalFormatting sqref="C19:C37">
    <cfRule type="cellIs" dxfId="490" priority="1582" operator="equal">
      <formula>0</formula>
    </cfRule>
  </conditionalFormatting>
  <conditionalFormatting sqref="S19:S37">
    <cfRule type="cellIs" dxfId="489" priority="1562" operator="equal">
      <formula>0</formula>
    </cfRule>
  </conditionalFormatting>
  <conditionalFormatting sqref="B40:B64">
    <cfRule type="cellIs" dxfId="488" priority="1546" operator="equal">
      <formula>0</formula>
    </cfRule>
  </conditionalFormatting>
  <conditionalFormatting sqref="C46:C64">
    <cfRule type="cellIs" dxfId="487" priority="1544" operator="equal">
      <formula>0</formula>
    </cfRule>
  </conditionalFormatting>
  <conditionalFormatting sqref="S46:S64">
    <cfRule type="cellIs" dxfId="486" priority="1524" operator="equal">
      <formula>0</formula>
    </cfRule>
  </conditionalFormatting>
  <conditionalFormatting sqref="B65:B89">
    <cfRule type="cellIs" dxfId="485" priority="1509" operator="equal">
      <formula>0</formula>
    </cfRule>
  </conditionalFormatting>
  <conditionalFormatting sqref="C71:C89">
    <cfRule type="cellIs" dxfId="484" priority="1507" operator="equal">
      <formula>0</formula>
    </cfRule>
  </conditionalFormatting>
  <conditionalFormatting sqref="S71:S89">
    <cfRule type="cellIs" dxfId="483" priority="1487" operator="equal">
      <formula>0</formula>
    </cfRule>
  </conditionalFormatting>
  <conditionalFormatting sqref="B90:B114">
    <cfRule type="cellIs" dxfId="482" priority="1472" operator="equal">
      <formula>0</formula>
    </cfRule>
  </conditionalFormatting>
  <conditionalFormatting sqref="C96:C114">
    <cfRule type="cellIs" dxfId="481" priority="1470" operator="equal">
      <formula>0</formula>
    </cfRule>
  </conditionalFormatting>
  <conditionalFormatting sqref="S96:S114">
    <cfRule type="cellIs" dxfId="480" priority="1450" operator="equal">
      <formula>0</formula>
    </cfRule>
  </conditionalFormatting>
  <conditionalFormatting sqref="B116:B140">
    <cfRule type="cellIs" dxfId="479" priority="1435" operator="equal">
      <formula>0</formula>
    </cfRule>
  </conditionalFormatting>
  <conditionalFormatting sqref="C122:C140">
    <cfRule type="cellIs" dxfId="478" priority="1433" operator="equal">
      <formula>0</formula>
    </cfRule>
  </conditionalFormatting>
  <conditionalFormatting sqref="S122:S140">
    <cfRule type="cellIs" dxfId="477" priority="1413" operator="equal">
      <formula>0</formula>
    </cfRule>
  </conditionalFormatting>
  <conditionalFormatting sqref="B143:B167">
    <cfRule type="cellIs" dxfId="476" priority="1398" operator="equal">
      <formula>0</formula>
    </cfRule>
  </conditionalFormatting>
  <conditionalFormatting sqref="C145:C167">
    <cfRule type="cellIs" dxfId="475" priority="1396" operator="equal">
      <formula>0</formula>
    </cfRule>
  </conditionalFormatting>
  <conditionalFormatting sqref="C143:C144">
    <cfRule type="cellIs" dxfId="474" priority="1380" operator="equal">
      <formula>0</formula>
    </cfRule>
  </conditionalFormatting>
  <conditionalFormatting sqref="S145:S167">
    <cfRule type="cellIs" dxfId="473" priority="1376" operator="equal">
      <formula>0</formula>
    </cfRule>
  </conditionalFormatting>
  <conditionalFormatting sqref="S143:S144">
    <cfRule type="cellIs" dxfId="472" priority="1374" operator="equal">
      <formula>0</formula>
    </cfRule>
  </conditionalFormatting>
  <conditionalFormatting sqref="B170:B194">
    <cfRule type="cellIs" dxfId="471" priority="1361" operator="equal">
      <formula>0</formula>
    </cfRule>
  </conditionalFormatting>
  <conditionalFormatting sqref="C172:C194">
    <cfRule type="cellIs" dxfId="470" priority="1359" operator="equal">
      <formula>0</formula>
    </cfRule>
  </conditionalFormatting>
  <conditionalFormatting sqref="C170:C171">
    <cfRule type="cellIs" dxfId="469" priority="1343" operator="equal">
      <formula>0</formula>
    </cfRule>
  </conditionalFormatting>
  <conditionalFormatting sqref="S172:S194">
    <cfRule type="cellIs" dxfId="468" priority="1339" operator="equal">
      <formula>0</formula>
    </cfRule>
  </conditionalFormatting>
  <conditionalFormatting sqref="S170:S171">
    <cfRule type="cellIs" dxfId="467" priority="1337" operator="equal">
      <formula>0</formula>
    </cfRule>
  </conditionalFormatting>
  <conditionalFormatting sqref="B197:B221">
    <cfRule type="cellIs" dxfId="466" priority="1324" operator="equal">
      <formula>0</formula>
    </cfRule>
  </conditionalFormatting>
  <conditionalFormatting sqref="C199:C221">
    <cfRule type="cellIs" dxfId="465" priority="1322" operator="equal">
      <formula>0</formula>
    </cfRule>
  </conditionalFormatting>
  <conditionalFormatting sqref="C197:C198">
    <cfRule type="cellIs" dxfId="464" priority="1306" operator="equal">
      <formula>0</formula>
    </cfRule>
  </conditionalFormatting>
  <conditionalFormatting sqref="S199:S221">
    <cfRule type="cellIs" dxfId="463" priority="1302" operator="equal">
      <formula>0</formula>
    </cfRule>
  </conditionalFormatting>
  <conditionalFormatting sqref="S197:S198">
    <cfRule type="cellIs" dxfId="462" priority="1300" operator="equal">
      <formula>0</formula>
    </cfRule>
  </conditionalFormatting>
  <conditionalFormatting sqref="B224:B248">
    <cfRule type="cellIs" dxfId="461" priority="1287" operator="equal">
      <formula>0</formula>
    </cfRule>
  </conditionalFormatting>
  <conditionalFormatting sqref="C226:C248">
    <cfRule type="cellIs" dxfId="460" priority="1285" operator="equal">
      <formula>0</formula>
    </cfRule>
  </conditionalFormatting>
  <conditionalFormatting sqref="C224:C225">
    <cfRule type="cellIs" dxfId="459" priority="1269" operator="equal">
      <formula>0</formula>
    </cfRule>
  </conditionalFormatting>
  <conditionalFormatting sqref="S226:S248">
    <cfRule type="cellIs" dxfId="458" priority="1265" operator="equal">
      <formula>0</formula>
    </cfRule>
  </conditionalFormatting>
  <conditionalFormatting sqref="S224:S225">
    <cfRule type="cellIs" dxfId="457" priority="1263" operator="equal">
      <formula>0</formula>
    </cfRule>
  </conditionalFormatting>
  <conditionalFormatting sqref="B251:B275">
    <cfRule type="cellIs" dxfId="456" priority="1250" operator="equal">
      <formula>0</formula>
    </cfRule>
  </conditionalFormatting>
  <conditionalFormatting sqref="C253:C275">
    <cfRule type="cellIs" dxfId="455" priority="1248" operator="equal">
      <formula>0</formula>
    </cfRule>
  </conditionalFormatting>
  <conditionalFormatting sqref="C251:C252">
    <cfRule type="cellIs" dxfId="454" priority="1232" operator="equal">
      <formula>0</formula>
    </cfRule>
  </conditionalFormatting>
  <conditionalFormatting sqref="S253:S275">
    <cfRule type="cellIs" dxfId="453" priority="1228" operator="equal">
      <formula>0</formula>
    </cfRule>
  </conditionalFormatting>
  <conditionalFormatting sqref="S251:S252">
    <cfRule type="cellIs" dxfId="452" priority="1226" operator="equal">
      <formula>0</formula>
    </cfRule>
  </conditionalFormatting>
  <conditionalFormatting sqref="B278:B302">
    <cfRule type="cellIs" dxfId="451" priority="1213" operator="equal">
      <formula>0</formula>
    </cfRule>
  </conditionalFormatting>
  <conditionalFormatting sqref="C280:C302">
    <cfRule type="cellIs" dxfId="450" priority="1211" operator="equal">
      <formula>0</formula>
    </cfRule>
  </conditionalFormatting>
  <conditionalFormatting sqref="C278:C279">
    <cfRule type="cellIs" dxfId="449" priority="1195" operator="equal">
      <formula>0</formula>
    </cfRule>
  </conditionalFormatting>
  <conditionalFormatting sqref="S280:S302">
    <cfRule type="cellIs" dxfId="448" priority="1191" operator="equal">
      <formula>0</formula>
    </cfRule>
  </conditionalFormatting>
  <conditionalFormatting sqref="S278:S279">
    <cfRule type="cellIs" dxfId="447" priority="1189" operator="equal">
      <formula>0</formula>
    </cfRule>
  </conditionalFormatting>
  <conditionalFormatting sqref="B305:B329">
    <cfRule type="cellIs" dxfId="446" priority="1176" operator="equal">
      <formula>0</formula>
    </cfRule>
  </conditionalFormatting>
  <conditionalFormatting sqref="C307:C329">
    <cfRule type="cellIs" dxfId="445" priority="1174" operator="equal">
      <formula>0</formula>
    </cfRule>
  </conditionalFormatting>
  <conditionalFormatting sqref="C305:C306">
    <cfRule type="cellIs" dxfId="444" priority="1158" operator="equal">
      <formula>0</formula>
    </cfRule>
  </conditionalFormatting>
  <conditionalFormatting sqref="S307:S329">
    <cfRule type="cellIs" dxfId="443" priority="1154" operator="equal">
      <formula>0</formula>
    </cfRule>
  </conditionalFormatting>
  <conditionalFormatting sqref="S305:S306">
    <cfRule type="cellIs" dxfId="442" priority="1152" operator="equal">
      <formula>0</formula>
    </cfRule>
  </conditionalFormatting>
  <conditionalFormatting sqref="B332:B356">
    <cfRule type="cellIs" dxfId="441" priority="1139" operator="equal">
      <formula>0</formula>
    </cfRule>
  </conditionalFormatting>
  <conditionalFormatting sqref="C334:C356">
    <cfRule type="cellIs" dxfId="440" priority="1137" operator="equal">
      <formula>0</formula>
    </cfRule>
  </conditionalFormatting>
  <conditionalFormatting sqref="C332:C333">
    <cfRule type="cellIs" dxfId="439" priority="1121" operator="equal">
      <formula>0</formula>
    </cfRule>
  </conditionalFormatting>
  <conditionalFormatting sqref="S334:S356">
    <cfRule type="cellIs" dxfId="438" priority="1117" operator="equal">
      <formula>0</formula>
    </cfRule>
  </conditionalFormatting>
  <conditionalFormatting sqref="S332:S333">
    <cfRule type="cellIs" dxfId="437" priority="1115" operator="equal">
      <formula>0</formula>
    </cfRule>
  </conditionalFormatting>
  <conditionalFormatting sqref="B359:B383">
    <cfRule type="cellIs" dxfId="436" priority="1102" operator="equal">
      <formula>0</formula>
    </cfRule>
  </conditionalFormatting>
  <conditionalFormatting sqref="C361:C383">
    <cfRule type="cellIs" dxfId="435" priority="1100" operator="equal">
      <formula>0</formula>
    </cfRule>
  </conditionalFormatting>
  <conditionalFormatting sqref="C359:C360">
    <cfRule type="cellIs" dxfId="434" priority="1084" operator="equal">
      <formula>0</formula>
    </cfRule>
  </conditionalFormatting>
  <conditionalFormatting sqref="S361:S383">
    <cfRule type="cellIs" dxfId="433" priority="1080" operator="equal">
      <formula>0</formula>
    </cfRule>
  </conditionalFormatting>
  <conditionalFormatting sqref="S359:S360">
    <cfRule type="cellIs" dxfId="432" priority="1078" operator="equal">
      <formula>0</formula>
    </cfRule>
  </conditionalFormatting>
  <conditionalFormatting sqref="B386:B410">
    <cfRule type="cellIs" dxfId="431" priority="1065" operator="equal">
      <formula>0</formula>
    </cfRule>
  </conditionalFormatting>
  <conditionalFormatting sqref="C388:C410">
    <cfRule type="cellIs" dxfId="430" priority="1063" operator="equal">
      <formula>0</formula>
    </cfRule>
  </conditionalFormatting>
  <conditionalFormatting sqref="C386:C387">
    <cfRule type="cellIs" dxfId="429" priority="1047" operator="equal">
      <formula>0</formula>
    </cfRule>
  </conditionalFormatting>
  <conditionalFormatting sqref="S388:S410">
    <cfRule type="cellIs" dxfId="428" priority="1043" operator="equal">
      <formula>0</formula>
    </cfRule>
  </conditionalFormatting>
  <conditionalFormatting sqref="S386:S387">
    <cfRule type="cellIs" dxfId="427" priority="1041" operator="equal">
      <formula>0</formula>
    </cfRule>
  </conditionalFormatting>
  <conditionalFormatting sqref="B413:B437">
    <cfRule type="cellIs" dxfId="426" priority="1028" operator="equal">
      <formula>0</formula>
    </cfRule>
  </conditionalFormatting>
  <conditionalFormatting sqref="C415:C437">
    <cfRule type="cellIs" dxfId="425" priority="1026" operator="equal">
      <formula>0</formula>
    </cfRule>
  </conditionalFormatting>
  <conditionalFormatting sqref="C413:C414">
    <cfRule type="cellIs" dxfId="424" priority="1010" operator="equal">
      <formula>0</formula>
    </cfRule>
  </conditionalFormatting>
  <conditionalFormatting sqref="S415:S437">
    <cfRule type="cellIs" dxfId="423" priority="1006" operator="equal">
      <formula>0</formula>
    </cfRule>
  </conditionalFormatting>
  <conditionalFormatting sqref="S413:S414">
    <cfRule type="cellIs" dxfId="422" priority="1004" operator="equal">
      <formula>0</formula>
    </cfRule>
  </conditionalFormatting>
  <conditionalFormatting sqref="B440:B464">
    <cfRule type="cellIs" dxfId="421" priority="991" operator="equal">
      <formula>0</formula>
    </cfRule>
  </conditionalFormatting>
  <conditionalFormatting sqref="C442:C464">
    <cfRule type="cellIs" dxfId="420" priority="989" operator="equal">
      <formula>0</formula>
    </cfRule>
  </conditionalFormatting>
  <conditionalFormatting sqref="C440:C441">
    <cfRule type="cellIs" dxfId="419" priority="973" operator="equal">
      <formula>0</formula>
    </cfRule>
  </conditionalFormatting>
  <conditionalFormatting sqref="S442:S464">
    <cfRule type="cellIs" dxfId="418" priority="969" operator="equal">
      <formula>0</formula>
    </cfRule>
  </conditionalFormatting>
  <conditionalFormatting sqref="S440:S441">
    <cfRule type="cellIs" dxfId="417" priority="967" operator="equal">
      <formula>0</formula>
    </cfRule>
  </conditionalFormatting>
  <conditionalFormatting sqref="B467:B491">
    <cfRule type="cellIs" dxfId="416" priority="954" operator="equal">
      <formula>0</formula>
    </cfRule>
  </conditionalFormatting>
  <conditionalFormatting sqref="C469:C491">
    <cfRule type="cellIs" dxfId="415" priority="952" operator="equal">
      <formula>0</formula>
    </cfRule>
  </conditionalFormatting>
  <conditionalFormatting sqref="C467:C468">
    <cfRule type="cellIs" dxfId="414" priority="936" operator="equal">
      <formula>0</formula>
    </cfRule>
  </conditionalFormatting>
  <conditionalFormatting sqref="S469:S491">
    <cfRule type="cellIs" dxfId="413" priority="932" operator="equal">
      <formula>0</formula>
    </cfRule>
  </conditionalFormatting>
  <conditionalFormatting sqref="S467:S468">
    <cfRule type="cellIs" dxfId="412" priority="930" operator="equal">
      <formula>0</formula>
    </cfRule>
  </conditionalFormatting>
  <conditionalFormatting sqref="B494:B518">
    <cfRule type="cellIs" dxfId="411" priority="917" operator="equal">
      <formula>0</formula>
    </cfRule>
  </conditionalFormatting>
  <conditionalFormatting sqref="C496:C518">
    <cfRule type="cellIs" dxfId="410" priority="915" operator="equal">
      <formula>0</formula>
    </cfRule>
  </conditionalFormatting>
  <conditionalFormatting sqref="C494:C495">
    <cfRule type="cellIs" dxfId="409" priority="899" operator="equal">
      <formula>0</formula>
    </cfRule>
  </conditionalFormatting>
  <conditionalFormatting sqref="S496:S518">
    <cfRule type="cellIs" dxfId="408" priority="895" operator="equal">
      <formula>0</formula>
    </cfRule>
  </conditionalFormatting>
  <conditionalFormatting sqref="S494:S495">
    <cfRule type="cellIs" dxfId="407" priority="893" operator="equal">
      <formula>0</formula>
    </cfRule>
  </conditionalFormatting>
  <conditionalFormatting sqref="B521:B545">
    <cfRule type="cellIs" dxfId="406" priority="880" operator="equal">
      <formula>0</formula>
    </cfRule>
  </conditionalFormatting>
  <conditionalFormatting sqref="C523:C545">
    <cfRule type="cellIs" dxfId="405" priority="878" operator="equal">
      <formula>0</formula>
    </cfRule>
  </conditionalFormatting>
  <conditionalFormatting sqref="C521:C522">
    <cfRule type="cellIs" dxfId="404" priority="862" operator="equal">
      <formula>0</formula>
    </cfRule>
  </conditionalFormatting>
  <conditionalFormatting sqref="S523:S545">
    <cfRule type="cellIs" dxfId="403" priority="858" operator="equal">
      <formula>0</formula>
    </cfRule>
  </conditionalFormatting>
  <conditionalFormatting sqref="S521:S522">
    <cfRule type="cellIs" dxfId="402" priority="856" operator="equal">
      <formula>0</formula>
    </cfRule>
  </conditionalFormatting>
  <conditionalFormatting sqref="B548:B572">
    <cfRule type="cellIs" dxfId="401" priority="843" operator="equal">
      <formula>0</formula>
    </cfRule>
  </conditionalFormatting>
  <conditionalFormatting sqref="C550:C572">
    <cfRule type="cellIs" dxfId="400" priority="841" operator="equal">
      <formula>0</formula>
    </cfRule>
  </conditionalFormatting>
  <conditionalFormatting sqref="C548:C549">
    <cfRule type="cellIs" dxfId="399" priority="825" operator="equal">
      <formula>0</formula>
    </cfRule>
  </conditionalFormatting>
  <conditionalFormatting sqref="S550:S572">
    <cfRule type="cellIs" dxfId="398" priority="821" operator="equal">
      <formula>0</formula>
    </cfRule>
  </conditionalFormatting>
  <conditionalFormatting sqref="S548:S549">
    <cfRule type="cellIs" dxfId="397" priority="819" operator="equal">
      <formula>0</formula>
    </cfRule>
  </conditionalFormatting>
  <conditionalFormatting sqref="B575:B599">
    <cfRule type="cellIs" dxfId="396" priority="806" operator="equal">
      <formula>0</formula>
    </cfRule>
  </conditionalFormatting>
  <conditionalFormatting sqref="C577:C599">
    <cfRule type="cellIs" dxfId="395" priority="804" operator="equal">
      <formula>0</formula>
    </cfRule>
  </conditionalFormatting>
  <conditionalFormatting sqref="C575:C576">
    <cfRule type="cellIs" dxfId="394" priority="788" operator="equal">
      <formula>0</formula>
    </cfRule>
  </conditionalFormatting>
  <conditionalFormatting sqref="S577:S599">
    <cfRule type="cellIs" dxfId="393" priority="784" operator="equal">
      <formula>0</formula>
    </cfRule>
  </conditionalFormatting>
  <conditionalFormatting sqref="S575:S576">
    <cfRule type="cellIs" dxfId="392" priority="782" operator="equal">
      <formula>0</formula>
    </cfRule>
  </conditionalFormatting>
  <conditionalFormatting sqref="B602:B626">
    <cfRule type="cellIs" dxfId="391" priority="769" operator="equal">
      <formula>0</formula>
    </cfRule>
  </conditionalFormatting>
  <conditionalFormatting sqref="C604:C626">
    <cfRule type="cellIs" dxfId="390" priority="767" operator="equal">
      <formula>0</formula>
    </cfRule>
  </conditionalFormatting>
  <conditionalFormatting sqref="C602:C603">
    <cfRule type="cellIs" dxfId="389" priority="751" operator="equal">
      <formula>0</formula>
    </cfRule>
  </conditionalFormatting>
  <conditionalFormatting sqref="S604:S626">
    <cfRule type="cellIs" dxfId="388" priority="747" operator="equal">
      <formula>0</formula>
    </cfRule>
  </conditionalFormatting>
  <conditionalFormatting sqref="S602:S603">
    <cfRule type="cellIs" dxfId="387" priority="745" operator="equal">
      <formula>0</formula>
    </cfRule>
  </conditionalFormatting>
  <conditionalFormatting sqref="B629:B653">
    <cfRule type="cellIs" dxfId="386" priority="732" operator="equal">
      <formula>0</formula>
    </cfRule>
  </conditionalFormatting>
  <conditionalFormatting sqref="C631:C653">
    <cfRule type="cellIs" dxfId="385" priority="730" operator="equal">
      <formula>0</formula>
    </cfRule>
  </conditionalFormatting>
  <conditionalFormatting sqref="C629:C630">
    <cfRule type="cellIs" dxfId="384" priority="714" operator="equal">
      <formula>0</formula>
    </cfRule>
  </conditionalFormatting>
  <conditionalFormatting sqref="S631:S653">
    <cfRule type="cellIs" dxfId="383" priority="710" operator="equal">
      <formula>0</formula>
    </cfRule>
  </conditionalFormatting>
  <conditionalFormatting sqref="S629:S630">
    <cfRule type="cellIs" dxfId="382" priority="708" operator="equal">
      <formula>0</formula>
    </cfRule>
  </conditionalFormatting>
  <conditionalFormatting sqref="B656:B680">
    <cfRule type="cellIs" dxfId="381" priority="695" operator="equal">
      <formula>0</formula>
    </cfRule>
  </conditionalFormatting>
  <conditionalFormatting sqref="C658:C680">
    <cfRule type="cellIs" dxfId="380" priority="693" operator="equal">
      <formula>0</formula>
    </cfRule>
  </conditionalFormatting>
  <conditionalFormatting sqref="C656:C657">
    <cfRule type="cellIs" dxfId="379" priority="677" operator="equal">
      <formula>0</formula>
    </cfRule>
  </conditionalFormatting>
  <conditionalFormatting sqref="S658:S680">
    <cfRule type="cellIs" dxfId="378" priority="673" operator="equal">
      <formula>0</formula>
    </cfRule>
  </conditionalFormatting>
  <conditionalFormatting sqref="S656:S657">
    <cfRule type="cellIs" dxfId="377" priority="671" operator="equal">
      <formula>0</formula>
    </cfRule>
  </conditionalFormatting>
  <conditionalFormatting sqref="B683:B707">
    <cfRule type="cellIs" dxfId="376" priority="658" operator="equal">
      <formula>0</formula>
    </cfRule>
  </conditionalFormatting>
  <conditionalFormatting sqref="C685:C707">
    <cfRule type="cellIs" dxfId="375" priority="656" operator="equal">
      <formula>0</formula>
    </cfRule>
  </conditionalFormatting>
  <conditionalFormatting sqref="C683:C684">
    <cfRule type="cellIs" dxfId="374" priority="640" operator="equal">
      <formula>0</formula>
    </cfRule>
  </conditionalFormatting>
  <conditionalFormatting sqref="S685:S707">
    <cfRule type="cellIs" dxfId="373" priority="636" operator="equal">
      <formula>0</formula>
    </cfRule>
  </conditionalFormatting>
  <conditionalFormatting sqref="S683:S684">
    <cfRule type="cellIs" dxfId="372" priority="634" operator="equal">
      <formula>0</formula>
    </cfRule>
  </conditionalFormatting>
  <conditionalFormatting sqref="B710:B734">
    <cfRule type="cellIs" dxfId="371" priority="621" operator="equal">
      <formula>0</formula>
    </cfRule>
  </conditionalFormatting>
  <conditionalFormatting sqref="C712:C734">
    <cfRule type="cellIs" dxfId="370" priority="619" operator="equal">
      <formula>0</formula>
    </cfRule>
  </conditionalFormatting>
  <conditionalFormatting sqref="C710:C711">
    <cfRule type="cellIs" dxfId="369" priority="603" operator="equal">
      <formula>0</formula>
    </cfRule>
  </conditionalFormatting>
  <conditionalFormatting sqref="S712:S734">
    <cfRule type="cellIs" dxfId="368" priority="599" operator="equal">
      <formula>0</formula>
    </cfRule>
  </conditionalFormatting>
  <conditionalFormatting sqref="S710:S711">
    <cfRule type="cellIs" dxfId="367" priority="597" operator="equal">
      <formula>0</formula>
    </cfRule>
  </conditionalFormatting>
  <conditionalFormatting sqref="B737:B761">
    <cfRule type="cellIs" dxfId="366" priority="584" operator="equal">
      <formula>0</formula>
    </cfRule>
  </conditionalFormatting>
  <conditionalFormatting sqref="C739:C761">
    <cfRule type="cellIs" dxfId="365" priority="582" operator="equal">
      <formula>0</formula>
    </cfRule>
  </conditionalFormatting>
  <conditionalFormatting sqref="C737:C738">
    <cfRule type="cellIs" dxfId="364" priority="566" operator="equal">
      <formula>0</formula>
    </cfRule>
  </conditionalFormatting>
  <conditionalFormatting sqref="S739:S761">
    <cfRule type="cellIs" dxfId="363" priority="562" operator="equal">
      <formula>0</formula>
    </cfRule>
  </conditionalFormatting>
  <conditionalFormatting sqref="S737:S738">
    <cfRule type="cellIs" dxfId="362" priority="560" operator="equal">
      <formula>0</formula>
    </cfRule>
  </conditionalFormatting>
  <conditionalFormatting sqref="B764:B788">
    <cfRule type="cellIs" dxfId="361" priority="547" operator="equal">
      <formula>0</formula>
    </cfRule>
  </conditionalFormatting>
  <conditionalFormatting sqref="C766:C788">
    <cfRule type="cellIs" dxfId="360" priority="545" operator="equal">
      <formula>0</formula>
    </cfRule>
  </conditionalFormatting>
  <conditionalFormatting sqref="C764:C765">
    <cfRule type="cellIs" dxfId="359" priority="529" operator="equal">
      <formula>0</formula>
    </cfRule>
  </conditionalFormatting>
  <conditionalFormatting sqref="S766:S788">
    <cfRule type="cellIs" dxfId="358" priority="525" operator="equal">
      <formula>0</formula>
    </cfRule>
  </conditionalFormatting>
  <conditionalFormatting sqref="S764:S765">
    <cfRule type="cellIs" dxfId="357" priority="523" operator="equal">
      <formula>0</formula>
    </cfRule>
  </conditionalFormatting>
  <conditionalFormatting sqref="B791:B815">
    <cfRule type="cellIs" dxfId="356" priority="510" operator="equal">
      <formula>0</formula>
    </cfRule>
  </conditionalFormatting>
  <conditionalFormatting sqref="C793:C815">
    <cfRule type="cellIs" dxfId="355" priority="508" operator="equal">
      <formula>0</formula>
    </cfRule>
  </conditionalFormatting>
  <conditionalFormatting sqref="C791:C792">
    <cfRule type="cellIs" dxfId="354" priority="492" operator="equal">
      <formula>0</formula>
    </cfRule>
  </conditionalFormatting>
  <conditionalFormatting sqref="S793:S815">
    <cfRule type="cellIs" dxfId="353" priority="488" operator="equal">
      <formula>0</formula>
    </cfRule>
  </conditionalFormatting>
  <conditionalFormatting sqref="S791:S792">
    <cfRule type="cellIs" dxfId="352" priority="486" operator="equal">
      <formula>0</formula>
    </cfRule>
  </conditionalFormatting>
  <conditionalFormatting sqref="D19:D37">
    <cfRule type="cellIs" dxfId="351" priority="452" operator="equal">
      <formula>0</formula>
    </cfRule>
  </conditionalFormatting>
  <conditionalFormatting sqref="D122:D140">
    <cfRule type="cellIs" dxfId="350" priority="444" operator="equal">
      <formula>0</formula>
    </cfRule>
  </conditionalFormatting>
  <conditionalFormatting sqref="D96:D114">
    <cfRule type="cellIs" dxfId="349" priority="446" operator="equal">
      <formula>0</formula>
    </cfRule>
  </conditionalFormatting>
  <conditionalFormatting sqref="D71:D89">
    <cfRule type="cellIs" dxfId="348" priority="448" operator="equal">
      <formula>0</formula>
    </cfRule>
  </conditionalFormatting>
  <conditionalFormatting sqref="D46:D64">
    <cfRule type="cellIs" dxfId="347" priority="450" operator="equal">
      <formula>0</formula>
    </cfRule>
  </conditionalFormatting>
  <conditionalFormatting sqref="D278:D279">
    <cfRule type="cellIs" dxfId="346" priority="431" operator="equal">
      <formula>0</formula>
    </cfRule>
  </conditionalFormatting>
  <conditionalFormatting sqref="D334:D356">
    <cfRule type="cellIs" dxfId="345" priority="428" operator="equal">
      <formula>0</formula>
    </cfRule>
  </conditionalFormatting>
  <conditionalFormatting sqref="D143:D144">
    <cfRule type="cellIs" dxfId="344" priority="441" operator="equal">
      <formula>0</formula>
    </cfRule>
  </conditionalFormatting>
  <conditionalFormatting sqref="D145:D167">
    <cfRule type="cellIs" dxfId="343" priority="442" operator="equal">
      <formula>0</formula>
    </cfRule>
  </conditionalFormatting>
  <conditionalFormatting sqref="D172:D194">
    <cfRule type="cellIs" dxfId="342" priority="440" operator="equal">
      <formula>0</formula>
    </cfRule>
  </conditionalFormatting>
  <conditionalFormatting sqref="D170:D171">
    <cfRule type="cellIs" dxfId="341" priority="439" operator="equal">
      <formula>0</formula>
    </cfRule>
  </conditionalFormatting>
  <conditionalFormatting sqref="D199:D221">
    <cfRule type="cellIs" dxfId="340" priority="438" operator="equal">
      <formula>0</formula>
    </cfRule>
  </conditionalFormatting>
  <conditionalFormatting sqref="D197:D198">
    <cfRule type="cellIs" dxfId="339" priority="437" operator="equal">
      <formula>0</formula>
    </cfRule>
  </conditionalFormatting>
  <conditionalFormatting sqref="D226:D248">
    <cfRule type="cellIs" dxfId="338" priority="436" operator="equal">
      <formula>0</formula>
    </cfRule>
  </conditionalFormatting>
  <conditionalFormatting sqref="D224:D225">
    <cfRule type="cellIs" dxfId="337" priority="435" operator="equal">
      <formula>0</formula>
    </cfRule>
  </conditionalFormatting>
  <conditionalFormatting sqref="D253:D275">
    <cfRule type="cellIs" dxfId="336" priority="434" operator="equal">
      <formula>0</formula>
    </cfRule>
  </conditionalFormatting>
  <conditionalFormatting sqref="D251:D252">
    <cfRule type="cellIs" dxfId="335" priority="433" operator="equal">
      <formula>0</formula>
    </cfRule>
  </conditionalFormatting>
  <conditionalFormatting sqref="D280:D302">
    <cfRule type="cellIs" dxfId="334" priority="432" operator="equal">
      <formula>0</formula>
    </cfRule>
  </conditionalFormatting>
  <conditionalFormatting sqref="D307:D329">
    <cfRule type="cellIs" dxfId="333" priority="430" operator="equal">
      <formula>0</formula>
    </cfRule>
  </conditionalFormatting>
  <conditionalFormatting sqref="D305:D306">
    <cfRule type="cellIs" dxfId="332" priority="429" operator="equal">
      <formula>0</formula>
    </cfRule>
  </conditionalFormatting>
  <conditionalFormatting sqref="D332:D333">
    <cfRule type="cellIs" dxfId="331" priority="427" operator="equal">
      <formula>0</formula>
    </cfRule>
  </conditionalFormatting>
  <conditionalFormatting sqref="D361:D383">
    <cfRule type="cellIs" dxfId="330" priority="426" operator="equal">
      <formula>0</formula>
    </cfRule>
  </conditionalFormatting>
  <conditionalFormatting sqref="D359:D360">
    <cfRule type="cellIs" dxfId="329" priority="425" operator="equal">
      <formula>0</formula>
    </cfRule>
  </conditionalFormatting>
  <conditionalFormatting sqref="D388:D410">
    <cfRule type="cellIs" dxfId="328" priority="424" operator="equal">
      <formula>0</formula>
    </cfRule>
  </conditionalFormatting>
  <conditionalFormatting sqref="D386:D387">
    <cfRule type="cellIs" dxfId="327" priority="423" operator="equal">
      <formula>0</formula>
    </cfRule>
  </conditionalFormatting>
  <conditionalFormatting sqref="D415:D437">
    <cfRule type="cellIs" dxfId="326" priority="422" operator="equal">
      <formula>0</formula>
    </cfRule>
  </conditionalFormatting>
  <conditionalFormatting sqref="D413:D414">
    <cfRule type="cellIs" dxfId="325" priority="421" operator="equal">
      <formula>0</formula>
    </cfRule>
  </conditionalFormatting>
  <conditionalFormatting sqref="D442:D464">
    <cfRule type="cellIs" dxfId="324" priority="420" operator="equal">
      <formula>0</formula>
    </cfRule>
  </conditionalFormatting>
  <conditionalFormatting sqref="D440:D441">
    <cfRule type="cellIs" dxfId="323" priority="419" operator="equal">
      <formula>0</formula>
    </cfRule>
  </conditionalFormatting>
  <conditionalFormatting sqref="D469:D491">
    <cfRule type="cellIs" dxfId="322" priority="418" operator="equal">
      <formula>0</formula>
    </cfRule>
  </conditionalFormatting>
  <conditionalFormatting sqref="D467:D468">
    <cfRule type="cellIs" dxfId="321" priority="417" operator="equal">
      <formula>0</formula>
    </cfRule>
  </conditionalFormatting>
  <conditionalFormatting sqref="D496:D518">
    <cfRule type="cellIs" dxfId="320" priority="416" operator="equal">
      <formula>0</formula>
    </cfRule>
  </conditionalFormatting>
  <conditionalFormatting sqref="D494:D495">
    <cfRule type="cellIs" dxfId="319" priority="415" operator="equal">
      <formula>0</formula>
    </cfRule>
  </conditionalFormatting>
  <conditionalFormatting sqref="D523:D545">
    <cfRule type="cellIs" dxfId="318" priority="414" operator="equal">
      <formula>0</formula>
    </cfRule>
  </conditionalFormatting>
  <conditionalFormatting sqref="D521:D522">
    <cfRule type="cellIs" dxfId="317" priority="413" operator="equal">
      <formula>0</formula>
    </cfRule>
  </conditionalFormatting>
  <conditionalFormatting sqref="D550:D572">
    <cfRule type="cellIs" dxfId="316" priority="412" operator="equal">
      <formula>0</formula>
    </cfRule>
  </conditionalFormatting>
  <conditionalFormatting sqref="D548:D549">
    <cfRule type="cellIs" dxfId="315" priority="411" operator="equal">
      <formula>0</formula>
    </cfRule>
  </conditionalFormatting>
  <conditionalFormatting sqref="D577:D599">
    <cfRule type="cellIs" dxfId="314" priority="410" operator="equal">
      <formula>0</formula>
    </cfRule>
  </conditionalFormatting>
  <conditionalFormatting sqref="D575:D576">
    <cfRule type="cellIs" dxfId="313" priority="409" operator="equal">
      <formula>0</formula>
    </cfRule>
  </conditionalFormatting>
  <conditionalFormatting sqref="D604:D626">
    <cfRule type="cellIs" dxfId="312" priority="408" operator="equal">
      <formula>0</formula>
    </cfRule>
  </conditionalFormatting>
  <conditionalFormatting sqref="D602:D603">
    <cfRule type="cellIs" dxfId="311" priority="407" operator="equal">
      <formula>0</formula>
    </cfRule>
  </conditionalFormatting>
  <conditionalFormatting sqref="D631:D653">
    <cfRule type="cellIs" dxfId="310" priority="406" operator="equal">
      <formula>0</formula>
    </cfRule>
  </conditionalFormatting>
  <conditionalFormatting sqref="D629:D630">
    <cfRule type="cellIs" dxfId="309" priority="405" operator="equal">
      <formula>0</formula>
    </cfRule>
  </conditionalFormatting>
  <conditionalFormatting sqref="D658:D680">
    <cfRule type="cellIs" dxfId="308" priority="404" operator="equal">
      <formula>0</formula>
    </cfRule>
  </conditionalFormatting>
  <conditionalFormatting sqref="D656:D657">
    <cfRule type="cellIs" dxfId="307" priority="403" operator="equal">
      <formula>0</formula>
    </cfRule>
  </conditionalFormatting>
  <conditionalFormatting sqref="D685:D707">
    <cfRule type="cellIs" dxfId="306" priority="402" operator="equal">
      <formula>0</formula>
    </cfRule>
  </conditionalFormatting>
  <conditionalFormatting sqref="D683:D684">
    <cfRule type="cellIs" dxfId="305" priority="401" operator="equal">
      <formula>0</formula>
    </cfRule>
  </conditionalFormatting>
  <conditionalFormatting sqref="D712:D734">
    <cfRule type="cellIs" dxfId="304" priority="400" operator="equal">
      <formula>0</formula>
    </cfRule>
  </conditionalFormatting>
  <conditionalFormatting sqref="D710:D711">
    <cfRule type="cellIs" dxfId="303" priority="399" operator="equal">
      <formula>0</formula>
    </cfRule>
  </conditionalFormatting>
  <conditionalFormatting sqref="D739:D761">
    <cfRule type="cellIs" dxfId="302" priority="398" operator="equal">
      <formula>0</formula>
    </cfRule>
  </conditionalFormatting>
  <conditionalFormatting sqref="D737:D738">
    <cfRule type="cellIs" dxfId="301" priority="397" operator="equal">
      <formula>0</formula>
    </cfRule>
  </conditionalFormatting>
  <conditionalFormatting sqref="D766:D788">
    <cfRule type="cellIs" dxfId="300" priority="396" operator="equal">
      <formula>0</formula>
    </cfRule>
  </conditionalFormatting>
  <conditionalFormatting sqref="D764:D765">
    <cfRule type="cellIs" dxfId="299" priority="395" operator="equal">
      <formula>0</formula>
    </cfRule>
  </conditionalFormatting>
  <conditionalFormatting sqref="D793:D815">
    <cfRule type="cellIs" dxfId="298" priority="394" operator="equal">
      <formula>0</formula>
    </cfRule>
  </conditionalFormatting>
  <conditionalFormatting sqref="D791:D792">
    <cfRule type="cellIs" dxfId="297" priority="393" operator="equal">
      <formula>0</formula>
    </cfRule>
  </conditionalFormatting>
  <conditionalFormatting sqref="T19:T37">
    <cfRule type="cellIs" dxfId="296" priority="392" operator="equal">
      <formula>0</formula>
    </cfRule>
  </conditionalFormatting>
  <conditionalFormatting sqref="T122:T140">
    <cfRule type="cellIs" dxfId="295" priority="384" operator="equal">
      <formula>0</formula>
    </cfRule>
  </conditionalFormatting>
  <conditionalFormatting sqref="T96:T114">
    <cfRule type="cellIs" dxfId="294" priority="386" operator="equal">
      <formula>0</formula>
    </cfRule>
  </conditionalFormatting>
  <conditionalFormatting sqref="T71:T89">
    <cfRule type="cellIs" dxfId="293" priority="388" operator="equal">
      <formula>0</formula>
    </cfRule>
  </conditionalFormatting>
  <conditionalFormatting sqref="T46:T64">
    <cfRule type="cellIs" dxfId="292" priority="390" operator="equal">
      <formula>0</formula>
    </cfRule>
  </conditionalFormatting>
  <conditionalFormatting sqref="T278:T279">
    <cfRule type="cellIs" dxfId="291" priority="371" operator="equal">
      <formula>0</formula>
    </cfRule>
  </conditionalFormatting>
  <conditionalFormatting sqref="T334:T356">
    <cfRule type="cellIs" dxfId="290" priority="368" operator="equal">
      <formula>0</formula>
    </cfRule>
  </conditionalFormatting>
  <conditionalFormatting sqref="T143:T144">
    <cfRule type="cellIs" dxfId="289" priority="381" operator="equal">
      <formula>0</formula>
    </cfRule>
  </conditionalFormatting>
  <conditionalFormatting sqref="T145:T167">
    <cfRule type="cellIs" dxfId="288" priority="382" operator="equal">
      <formula>0</formula>
    </cfRule>
  </conditionalFormatting>
  <conditionalFormatting sqref="T172:T194">
    <cfRule type="cellIs" dxfId="287" priority="380" operator="equal">
      <formula>0</formula>
    </cfRule>
  </conditionalFormatting>
  <conditionalFormatting sqref="T170:T171">
    <cfRule type="cellIs" dxfId="286" priority="379" operator="equal">
      <formula>0</formula>
    </cfRule>
  </conditionalFormatting>
  <conditionalFormatting sqref="T199:T221">
    <cfRule type="cellIs" dxfId="285" priority="378" operator="equal">
      <formula>0</formula>
    </cfRule>
  </conditionalFormatting>
  <conditionalFormatting sqref="T197:T198">
    <cfRule type="cellIs" dxfId="284" priority="377" operator="equal">
      <formula>0</formula>
    </cfRule>
  </conditionalFormatting>
  <conditionalFormatting sqref="T226:T248">
    <cfRule type="cellIs" dxfId="283" priority="376" operator="equal">
      <formula>0</formula>
    </cfRule>
  </conditionalFormatting>
  <conditionalFormatting sqref="T224:T225">
    <cfRule type="cellIs" dxfId="282" priority="375" operator="equal">
      <formula>0</formula>
    </cfRule>
  </conditionalFormatting>
  <conditionalFormatting sqref="T253:T275">
    <cfRule type="cellIs" dxfId="281" priority="374" operator="equal">
      <formula>0</formula>
    </cfRule>
  </conditionalFormatting>
  <conditionalFormatting sqref="T251:T252">
    <cfRule type="cellIs" dxfId="280" priority="373" operator="equal">
      <formula>0</formula>
    </cfRule>
  </conditionalFormatting>
  <conditionalFormatting sqref="T280:T302">
    <cfRule type="cellIs" dxfId="279" priority="372" operator="equal">
      <formula>0</formula>
    </cfRule>
  </conditionalFormatting>
  <conditionalFormatting sqref="T307:T329">
    <cfRule type="cellIs" dxfId="278" priority="370" operator="equal">
      <formula>0</formula>
    </cfRule>
  </conditionalFormatting>
  <conditionalFormatting sqref="T305:T306">
    <cfRule type="cellIs" dxfId="277" priority="369" operator="equal">
      <formula>0</formula>
    </cfRule>
  </conditionalFormatting>
  <conditionalFormatting sqref="T332:T333">
    <cfRule type="cellIs" dxfId="276" priority="367" operator="equal">
      <formula>0</formula>
    </cfRule>
  </conditionalFormatting>
  <conditionalFormatting sqref="T361:T383">
    <cfRule type="cellIs" dxfId="275" priority="366" operator="equal">
      <formula>0</formula>
    </cfRule>
  </conditionalFormatting>
  <conditionalFormatting sqref="T359:T360">
    <cfRule type="cellIs" dxfId="274" priority="365" operator="equal">
      <formula>0</formula>
    </cfRule>
  </conditionalFormatting>
  <conditionalFormatting sqref="T388:T410">
    <cfRule type="cellIs" dxfId="273" priority="364" operator="equal">
      <formula>0</formula>
    </cfRule>
  </conditionalFormatting>
  <conditionalFormatting sqref="T386:T387">
    <cfRule type="cellIs" dxfId="272" priority="363" operator="equal">
      <formula>0</formula>
    </cfRule>
  </conditionalFormatting>
  <conditionalFormatting sqref="T415:T437">
    <cfRule type="cellIs" dxfId="271" priority="362" operator="equal">
      <formula>0</formula>
    </cfRule>
  </conditionalFormatting>
  <conditionalFormatting sqref="T413:T414">
    <cfRule type="cellIs" dxfId="270" priority="361" operator="equal">
      <formula>0</formula>
    </cfRule>
  </conditionalFormatting>
  <conditionalFormatting sqref="T442:T464">
    <cfRule type="cellIs" dxfId="269" priority="360" operator="equal">
      <formula>0</formula>
    </cfRule>
  </conditionalFormatting>
  <conditionalFormatting sqref="T440:T441">
    <cfRule type="cellIs" dxfId="268" priority="359" operator="equal">
      <formula>0</formula>
    </cfRule>
  </conditionalFormatting>
  <conditionalFormatting sqref="T469:T491">
    <cfRule type="cellIs" dxfId="267" priority="358" operator="equal">
      <formula>0</formula>
    </cfRule>
  </conditionalFormatting>
  <conditionalFormatting sqref="T467:T468">
    <cfRule type="cellIs" dxfId="266" priority="357" operator="equal">
      <formula>0</formula>
    </cfRule>
  </conditionalFormatting>
  <conditionalFormatting sqref="T496:T518">
    <cfRule type="cellIs" dxfId="265" priority="356" operator="equal">
      <formula>0</formula>
    </cfRule>
  </conditionalFormatting>
  <conditionalFormatting sqref="T494:T495">
    <cfRule type="cellIs" dxfId="264" priority="355" operator="equal">
      <formula>0</formula>
    </cfRule>
  </conditionalFormatting>
  <conditionalFormatting sqref="T523:T545">
    <cfRule type="cellIs" dxfId="263" priority="354" operator="equal">
      <formula>0</formula>
    </cfRule>
  </conditionalFormatting>
  <conditionalFormatting sqref="T521:T522">
    <cfRule type="cellIs" dxfId="262" priority="353" operator="equal">
      <formula>0</formula>
    </cfRule>
  </conditionalFormatting>
  <conditionalFormatting sqref="T550:T572">
    <cfRule type="cellIs" dxfId="261" priority="352" operator="equal">
      <formula>0</formula>
    </cfRule>
  </conditionalFormatting>
  <conditionalFormatting sqref="T548:T549">
    <cfRule type="cellIs" dxfId="260" priority="351" operator="equal">
      <formula>0</formula>
    </cfRule>
  </conditionalFormatting>
  <conditionalFormatting sqref="T577:T599">
    <cfRule type="cellIs" dxfId="259" priority="350" operator="equal">
      <formula>0</formula>
    </cfRule>
  </conditionalFormatting>
  <conditionalFormatting sqref="T575:T576">
    <cfRule type="cellIs" dxfId="258" priority="349" operator="equal">
      <formula>0</formula>
    </cfRule>
  </conditionalFormatting>
  <conditionalFormatting sqref="T604:T626">
    <cfRule type="cellIs" dxfId="257" priority="348" operator="equal">
      <formula>0</formula>
    </cfRule>
  </conditionalFormatting>
  <conditionalFormatting sqref="T602:T603">
    <cfRule type="cellIs" dxfId="256" priority="347" operator="equal">
      <formula>0</formula>
    </cfRule>
  </conditionalFormatting>
  <conditionalFormatting sqref="T631:T653">
    <cfRule type="cellIs" dxfId="255" priority="346" operator="equal">
      <formula>0</formula>
    </cfRule>
  </conditionalFormatting>
  <conditionalFormatting sqref="T629:T630">
    <cfRule type="cellIs" dxfId="254" priority="345" operator="equal">
      <formula>0</formula>
    </cfRule>
  </conditionalFormatting>
  <conditionalFormatting sqref="T658:T680">
    <cfRule type="cellIs" dxfId="253" priority="344" operator="equal">
      <formula>0</formula>
    </cfRule>
  </conditionalFormatting>
  <conditionalFormatting sqref="T656:T657">
    <cfRule type="cellIs" dxfId="252" priority="343" operator="equal">
      <formula>0</formula>
    </cfRule>
  </conditionalFormatting>
  <conditionalFormatting sqref="T685:T707">
    <cfRule type="cellIs" dxfId="251" priority="342" operator="equal">
      <formula>0</formula>
    </cfRule>
  </conditionalFormatting>
  <conditionalFormatting sqref="T683:T684">
    <cfRule type="cellIs" dxfId="250" priority="341" operator="equal">
      <formula>0</formula>
    </cfRule>
  </conditionalFormatting>
  <conditionalFormatting sqref="T712:T734">
    <cfRule type="cellIs" dxfId="249" priority="340" operator="equal">
      <formula>0</formula>
    </cfRule>
  </conditionalFormatting>
  <conditionalFormatting sqref="T710:T711">
    <cfRule type="cellIs" dxfId="248" priority="339" operator="equal">
      <formula>0</formula>
    </cfRule>
  </conditionalFormatting>
  <conditionalFormatting sqref="T739:T761">
    <cfRule type="cellIs" dxfId="247" priority="338" operator="equal">
      <formula>0</formula>
    </cfRule>
  </conditionalFormatting>
  <conditionalFormatting sqref="T737:T738">
    <cfRule type="cellIs" dxfId="246" priority="337" operator="equal">
      <formula>0</formula>
    </cfRule>
  </conditionalFormatting>
  <conditionalFormatting sqref="T766:T788">
    <cfRule type="cellIs" dxfId="245" priority="336" operator="equal">
      <formula>0</formula>
    </cfRule>
  </conditionalFormatting>
  <conditionalFormatting sqref="T764:T765">
    <cfRule type="cellIs" dxfId="244" priority="335" operator="equal">
      <formula>0</formula>
    </cfRule>
  </conditionalFormatting>
  <conditionalFormatting sqref="T793:T815">
    <cfRule type="cellIs" dxfId="243" priority="334" operator="equal">
      <formula>0</formula>
    </cfRule>
  </conditionalFormatting>
  <conditionalFormatting sqref="T791:T792">
    <cfRule type="cellIs" dxfId="242" priority="333" operator="equal">
      <formula>0</formula>
    </cfRule>
  </conditionalFormatting>
  <conditionalFormatting sqref="B11">
    <cfRule type="cellIs" dxfId="241" priority="270" operator="equal">
      <formula>0</formula>
    </cfRule>
  </conditionalFormatting>
  <conditionalFormatting sqref="A9:A37 A40:A114 A116:A140 A143:A167 A170:A194 A197:A221 A224:A248 A251:A275 A278:A302 A305:A329 A332:A356 A359:A383 A386:A410 A413:A437 A440:A464 A467:A491 A494:A518 A521:A545 A548:A572 A575:A599 A602:A626 A629:A653 A656:A680 A683:A707 A710:A734 A737:A761 A764:A788 A791:A815">
    <cfRule type="cellIs" dxfId="240" priority="269" operator="equal">
      <formula>0</formula>
    </cfRule>
  </conditionalFormatting>
  <conditionalFormatting sqref="B38">
    <cfRule type="cellIs" dxfId="239" priority="267" operator="equal">
      <formula>0</formula>
    </cfRule>
  </conditionalFormatting>
  <conditionalFormatting sqref="A38:A39">
    <cfRule type="cellIs" dxfId="238" priority="266" operator="equal">
      <formula>0</formula>
    </cfRule>
  </conditionalFormatting>
  <conditionalFormatting sqref="B115">
    <cfRule type="cellIs" dxfId="237" priority="261" operator="equal">
      <formula>0</formula>
    </cfRule>
  </conditionalFormatting>
  <conditionalFormatting sqref="A115">
    <cfRule type="cellIs" dxfId="236" priority="260" operator="equal">
      <formula>0</formula>
    </cfRule>
  </conditionalFormatting>
  <conditionalFormatting sqref="B141">
    <cfRule type="cellIs" dxfId="235" priority="259" operator="equal">
      <formula>0</formula>
    </cfRule>
  </conditionalFormatting>
  <conditionalFormatting sqref="A141:A142">
    <cfRule type="cellIs" dxfId="234" priority="258" operator="equal">
      <formula>0</formula>
    </cfRule>
  </conditionalFormatting>
  <conditionalFormatting sqref="B168">
    <cfRule type="cellIs" dxfId="233" priority="257" operator="equal">
      <formula>0</formula>
    </cfRule>
  </conditionalFormatting>
  <conditionalFormatting sqref="A168:A169">
    <cfRule type="cellIs" dxfId="232" priority="256" operator="equal">
      <formula>0</formula>
    </cfRule>
  </conditionalFormatting>
  <conditionalFormatting sqref="B195">
    <cfRule type="cellIs" dxfId="231" priority="255" operator="equal">
      <formula>0</formula>
    </cfRule>
  </conditionalFormatting>
  <conditionalFormatting sqref="A195:A196">
    <cfRule type="cellIs" dxfId="230" priority="254" operator="equal">
      <formula>0</formula>
    </cfRule>
  </conditionalFormatting>
  <conditionalFormatting sqref="B222">
    <cfRule type="cellIs" dxfId="229" priority="253" operator="equal">
      <formula>0</formula>
    </cfRule>
  </conditionalFormatting>
  <conditionalFormatting sqref="A222:A223">
    <cfRule type="cellIs" dxfId="228" priority="252" operator="equal">
      <formula>0</formula>
    </cfRule>
  </conditionalFormatting>
  <conditionalFormatting sqref="B249">
    <cfRule type="cellIs" dxfId="227" priority="251" operator="equal">
      <formula>0</formula>
    </cfRule>
  </conditionalFormatting>
  <conditionalFormatting sqref="A249:A250">
    <cfRule type="cellIs" dxfId="226" priority="250" operator="equal">
      <formula>0</formula>
    </cfRule>
  </conditionalFormatting>
  <conditionalFormatting sqref="B276">
    <cfRule type="cellIs" dxfId="225" priority="249" operator="equal">
      <formula>0</formula>
    </cfRule>
  </conditionalFormatting>
  <conditionalFormatting sqref="A276:A277">
    <cfRule type="cellIs" dxfId="224" priority="248" operator="equal">
      <formula>0</formula>
    </cfRule>
  </conditionalFormatting>
  <conditionalFormatting sqref="B303">
    <cfRule type="cellIs" dxfId="223" priority="247" operator="equal">
      <formula>0</formula>
    </cfRule>
  </conditionalFormatting>
  <conditionalFormatting sqref="A303:A304">
    <cfRule type="cellIs" dxfId="222" priority="246" operator="equal">
      <formula>0</formula>
    </cfRule>
  </conditionalFormatting>
  <conditionalFormatting sqref="B330">
    <cfRule type="cellIs" dxfId="221" priority="245" operator="equal">
      <formula>0</formula>
    </cfRule>
  </conditionalFormatting>
  <conditionalFormatting sqref="A330:A331">
    <cfRule type="cellIs" dxfId="220" priority="244" operator="equal">
      <formula>0</formula>
    </cfRule>
  </conditionalFormatting>
  <conditionalFormatting sqref="B357">
    <cfRule type="cellIs" dxfId="219" priority="243" operator="equal">
      <formula>0</formula>
    </cfRule>
  </conditionalFormatting>
  <conditionalFormatting sqref="A357:A358">
    <cfRule type="cellIs" dxfId="218" priority="242" operator="equal">
      <formula>0</formula>
    </cfRule>
  </conditionalFormatting>
  <conditionalFormatting sqref="B384">
    <cfRule type="cellIs" dxfId="217" priority="241" operator="equal">
      <formula>0</formula>
    </cfRule>
  </conditionalFormatting>
  <conditionalFormatting sqref="A384:A385">
    <cfRule type="cellIs" dxfId="216" priority="240" operator="equal">
      <formula>0</formula>
    </cfRule>
  </conditionalFormatting>
  <conditionalFormatting sqref="B411">
    <cfRule type="cellIs" dxfId="215" priority="239" operator="equal">
      <formula>0</formula>
    </cfRule>
  </conditionalFormatting>
  <conditionalFormatting sqref="A411:A412">
    <cfRule type="cellIs" dxfId="214" priority="238" operator="equal">
      <formula>0</formula>
    </cfRule>
  </conditionalFormatting>
  <conditionalFormatting sqref="B438">
    <cfRule type="cellIs" dxfId="213" priority="237" operator="equal">
      <formula>0</formula>
    </cfRule>
  </conditionalFormatting>
  <conditionalFormatting sqref="A438:A439">
    <cfRule type="cellIs" dxfId="212" priority="236" operator="equal">
      <formula>0</formula>
    </cfRule>
  </conditionalFormatting>
  <conditionalFormatting sqref="B465">
    <cfRule type="cellIs" dxfId="211" priority="235" operator="equal">
      <formula>0</formula>
    </cfRule>
  </conditionalFormatting>
  <conditionalFormatting sqref="A465:A466">
    <cfRule type="cellIs" dxfId="210" priority="234" operator="equal">
      <formula>0</formula>
    </cfRule>
  </conditionalFormatting>
  <conditionalFormatting sqref="B492">
    <cfRule type="cellIs" dxfId="209" priority="233" operator="equal">
      <formula>0</formula>
    </cfRule>
  </conditionalFormatting>
  <conditionalFormatting sqref="A492:A493">
    <cfRule type="cellIs" dxfId="208" priority="232" operator="equal">
      <formula>0</formula>
    </cfRule>
  </conditionalFormatting>
  <conditionalFormatting sqref="B519">
    <cfRule type="cellIs" dxfId="207" priority="231" operator="equal">
      <formula>0</formula>
    </cfRule>
  </conditionalFormatting>
  <conditionalFormatting sqref="A519:A520">
    <cfRule type="cellIs" dxfId="206" priority="230" operator="equal">
      <formula>0</formula>
    </cfRule>
  </conditionalFormatting>
  <conditionalFormatting sqref="B546">
    <cfRule type="cellIs" dxfId="205" priority="229" operator="equal">
      <formula>0</formula>
    </cfRule>
  </conditionalFormatting>
  <conditionalFormatting sqref="A546:A547">
    <cfRule type="cellIs" dxfId="204" priority="228" operator="equal">
      <formula>0</formula>
    </cfRule>
  </conditionalFormatting>
  <conditionalFormatting sqref="B573">
    <cfRule type="cellIs" dxfId="203" priority="227" operator="equal">
      <formula>0</formula>
    </cfRule>
  </conditionalFormatting>
  <conditionalFormatting sqref="A573:A574">
    <cfRule type="cellIs" dxfId="202" priority="226" operator="equal">
      <formula>0</formula>
    </cfRule>
  </conditionalFormatting>
  <conditionalFormatting sqref="B600">
    <cfRule type="cellIs" dxfId="201" priority="225" operator="equal">
      <formula>0</formula>
    </cfRule>
  </conditionalFormatting>
  <conditionalFormatting sqref="A600:A601">
    <cfRule type="cellIs" dxfId="200" priority="224" operator="equal">
      <formula>0</formula>
    </cfRule>
  </conditionalFormatting>
  <conditionalFormatting sqref="B627">
    <cfRule type="cellIs" dxfId="199" priority="223" operator="equal">
      <formula>0</formula>
    </cfRule>
  </conditionalFormatting>
  <conditionalFormatting sqref="A627:A628">
    <cfRule type="cellIs" dxfId="198" priority="222" operator="equal">
      <formula>0</formula>
    </cfRule>
  </conditionalFormatting>
  <conditionalFormatting sqref="B654">
    <cfRule type="cellIs" dxfId="197" priority="221" operator="equal">
      <formula>0</formula>
    </cfRule>
  </conditionalFormatting>
  <conditionalFormatting sqref="A654:A655">
    <cfRule type="cellIs" dxfId="196" priority="220" operator="equal">
      <formula>0</formula>
    </cfRule>
  </conditionalFormatting>
  <conditionalFormatting sqref="B681">
    <cfRule type="cellIs" dxfId="195" priority="219" operator="equal">
      <formula>0</formula>
    </cfRule>
  </conditionalFormatting>
  <conditionalFormatting sqref="A681:A682">
    <cfRule type="cellIs" dxfId="194" priority="218" operator="equal">
      <formula>0</formula>
    </cfRule>
  </conditionalFormatting>
  <conditionalFormatting sqref="B708">
    <cfRule type="cellIs" dxfId="193" priority="217" operator="equal">
      <formula>0</formula>
    </cfRule>
  </conditionalFormatting>
  <conditionalFormatting sqref="A708:A709">
    <cfRule type="cellIs" dxfId="192" priority="216" operator="equal">
      <formula>0</formula>
    </cfRule>
  </conditionalFormatting>
  <conditionalFormatting sqref="B735">
    <cfRule type="cellIs" dxfId="191" priority="215" operator="equal">
      <formula>0</formula>
    </cfRule>
  </conditionalFormatting>
  <conditionalFormatting sqref="A735:A736">
    <cfRule type="cellIs" dxfId="190" priority="214" operator="equal">
      <formula>0</formula>
    </cfRule>
  </conditionalFormatting>
  <conditionalFormatting sqref="B762">
    <cfRule type="cellIs" dxfId="189" priority="213" operator="equal">
      <formula>0</formula>
    </cfRule>
  </conditionalFormatting>
  <conditionalFormatting sqref="A762:A763">
    <cfRule type="cellIs" dxfId="188" priority="212" operator="equal">
      <formula>0</formula>
    </cfRule>
  </conditionalFormatting>
  <conditionalFormatting sqref="B789">
    <cfRule type="cellIs" dxfId="187" priority="211" operator="equal">
      <formula>0</formula>
    </cfRule>
  </conditionalFormatting>
  <conditionalFormatting sqref="A789:A790">
    <cfRule type="cellIs" dxfId="186" priority="210" operator="equal">
      <formula>0</formula>
    </cfRule>
  </conditionalFormatting>
  <conditionalFormatting sqref="F19:F37 F46:F64 F71:F89 F96:F114 F122:F140 F143:F167 F170:F194 F197:F221 F224:F248 F251:F275 F278:F302 F305:F329 F332:F356 F359:F383 F386:F410 F413:F437 F440:F464 F467:F491 F494:F518 F521:F545 F548:F572 F575:F599 F602:F626 F629:F653 F656:F680 F683:F707 F710:F734 F737:F761 F764:F788 F791:F815">
    <cfRule type="cellIs" dxfId="185" priority="3087" stopIfTrue="1" operator="greaterThanOrEqual">
      <formula>$F$6</formula>
    </cfRule>
  </conditionalFormatting>
  <conditionalFormatting sqref="G19:G37 G46:G64 G71:G89 G96:G114 G122:G140 G143:G167 G170:G194 G197:G221 G224:G248 G251:G275 G278:G302 G305:G329 G332:G356 G359:G383 G386:G410 G413:G437 G440:G464 G467:G491 G494:G518 G521:G545 G548:G572 G575:G599 G602:G626 G629:G653 G656:G680 G683:G707 G710:G734 G737:G761 G764:G788 G791:G815">
    <cfRule type="cellIs" dxfId="184" priority="3117" stopIfTrue="1" operator="greaterThanOrEqual">
      <formula>$G$6</formula>
    </cfRule>
  </conditionalFormatting>
  <conditionalFormatting sqref="H19:H37 H46:H64 H71:H89 H96:H114 H122:H140 H143:H167 H170:H194 H197:H221 H224:H248 H251:H275 H278:H302 H305:H329 H332:H356 H359:H383 H386:H410 H413:H437 H440:H464 H467:H491 H494:H518 H521:H545 H548:H572 H575:H599 H602:H626 H629:H653 H656:H680 H683:H707 H710:H734 H737:H761 H764:H788 H791:H815">
    <cfRule type="cellIs" dxfId="183" priority="3147" stopIfTrue="1" operator="greaterThanOrEqual">
      <formula>$H$6</formula>
    </cfRule>
  </conditionalFormatting>
  <conditionalFormatting sqref="I19:I37 I46:I64 I71:I89 I96:I114 I122:I140 I143:I167 I170:I194 I197:I221 I224:I248 I251:I275 I278:I302 I305:I329 I332:I356 I359:I383 I386:I410 I413:I437 I440:I464 I467:I491 I494:I518 I521:I545 I548:I572 I575:I599 I602:I626 I629:I653 I656:I680 I683:I707 I710:I734 I737:I761 I764:I788 I791:I815">
    <cfRule type="cellIs" dxfId="182" priority="3177" stopIfTrue="1" operator="greaterThanOrEqual">
      <formula>$I$6</formula>
    </cfRule>
  </conditionalFormatting>
  <conditionalFormatting sqref="J19:J37 J46:J64 J71:J89 J96:J114 J122:J140 J143:J167 J170:J194 J197:J221 J224:J248 J251:J275 J278:J302 J305:J329 J332:J356 J359:J383 J386:J410 J413:J437 J440:J464 J467:J491 J494:J518 J521:J545 J548:J572 J575:J599 J602:J626 J629:J653 J656:J680 J683:J707 J710:J734 J737:J761 J764:J788 J791:J815">
    <cfRule type="cellIs" dxfId="181" priority="3207" stopIfTrue="1" operator="greaterThanOrEqual">
      <formula>$J$6</formula>
    </cfRule>
  </conditionalFormatting>
  <conditionalFormatting sqref="K19:K37 K46:K64 K71:K89 K96:K114 K122:K140 K143:K167 K170:K194 K197:K221 K224:K248 K251:K275 K278:K302 K305:K329 K332:K356 K359:K383 K386:K410 K413:K437 K440:K464 K467:K491 K494:K518 K521:K545 K548:K572 K575:K599 K602:K626 K629:K653 K656:K680 K683:K707 K710:K734 K737:K761 K764:K788 K791:K815">
    <cfRule type="cellIs" dxfId="180" priority="3237" stopIfTrue="1" operator="greaterThanOrEqual">
      <formula>$K$6</formula>
    </cfRule>
  </conditionalFormatting>
  <conditionalFormatting sqref="P13:P37 P40:P114 P116:P140 P143:P167 P170:P194 P197:P221 P224:P248 P251:P275 P278:P302 P305:P329 P332:P356 P359:P383 P386:P410 P413:P437 P440:P464 P467:P491 P494:P518 P521:P545 P548:P572 P575:P599 P602:P626 P629:P653 P656:P680 P683:P707 P710:P734 P737:P761 P764:P788 P791:P815">
    <cfRule type="cellIs" dxfId="179" priority="3267" stopIfTrue="1" operator="greaterThanOrEqual">
      <formula>$P$6</formula>
    </cfRule>
  </conditionalFormatting>
  <conditionalFormatting sqref="O13:O37 O40:O114 O116:O140 O143:O167 O170:O194 O197:O221 O224:O248 O251:O275 O278:O302 O305:O329 O332:O356 O359:O383 O386:O410 O413:O437 O440:O464 O467:O491 O494:O518 O521:O545 O548:O572 O575:O599 O602:O626 O629:O653 O656:O680 O683:O707 O710:O734 O737:O761 O764:O788 O791:O815">
    <cfRule type="cellIs" dxfId="178" priority="3297" stopIfTrue="1" operator="greaterThanOrEqual">
      <formula>$O$6</formula>
    </cfRule>
  </conditionalFormatting>
  <conditionalFormatting sqref="L19:L37 L46:L64 L71:L89 L96:L114 L122:L140 L143:L167 L170:L194 L197:L221 L224:L248 L251:L275 L278:L302 L305:L329 L332:L356 L359:L383 L386:L410 L413:L437 L440:L464 L467:L491 L494:L518 L521:L545 L548:L572 L575:L599 L602:L626 L629:L653 L656:L680 L683:L707 L710:L734 L737:L761 L764:L788 L791:L815">
    <cfRule type="cellIs" dxfId="177" priority="3327" stopIfTrue="1" operator="greaterThanOrEqual">
      <formula>$L$6</formula>
    </cfRule>
  </conditionalFormatting>
  <conditionalFormatting sqref="M19:M37 M46:M64 M71:M89 M96:M114 M122:M140 M143:M167 M170:M194 M197:M221 M224:M248 M251:M275 M278:M302 M305:M329 M332:M356 M359:M383 M386:M410 M413:M437 M440:M464 M467:M491 M494:M518 M521:M545 M548:M572 M575:M599 M602:M626 M629:M653 M656:M680 M683:M707 M710:M734 M737:M761 M764:M788 M791:M815">
    <cfRule type="cellIs" dxfId="176" priority="3357" stopIfTrue="1" operator="greaterThanOrEqual">
      <formula>$M$6</formula>
    </cfRule>
  </conditionalFormatting>
  <conditionalFormatting sqref="N19:N37 N46:N64 N71:N89 N96:N114 N122:N140 N143:N167 N170:N194 N197:N221 N224:N248 N251:N275 N278:N302 N305:N329 N332:N356 N359:N383 N386:N410 N413:N437 N440:N464 N467:N491 N494:N518 N521:N545 N548:N572 N575:N599 N602:N626 N629:N653 N656:N680 N683:N707 N710:N734 N737:N761 N764:N788 N791:N815">
    <cfRule type="cellIs" dxfId="175" priority="3387" stopIfTrue="1" operator="greaterThanOrEqual">
      <formula>$N$6</formula>
    </cfRule>
  </conditionalFormatting>
  <conditionalFormatting sqref="V46:AF64 V71:AF89 V96:AF114 V122:AF140 V143:AF167 V170:AF194 V197:AF221 V224:AF248 V251:AF275 V278:AF302 V305:AF329 V332:AF356 V359:AF383 V386:AF410 V413:AF437 V440:AF464 V467:AF491 V494:AF518 V521:AF545 V548:AF572 V575:AF599 V602:AF626 V629:AF653 V656:AF680 V683:AF707 V710:AF734 V737:AF761 V764:AF788 V791:AF815 V19:AF37 AE13:AF18 AE40:AF45 AE65:AF70 AE90:AF95 AE116:AF121">
    <cfRule type="cellIs" dxfId="174" priority="3420" stopIfTrue="1" operator="greaterThanOrEqual">
      <formula>V$6</formula>
    </cfRule>
  </conditionalFormatting>
  <conditionalFormatting sqref="A8">
    <cfRule type="cellIs" dxfId="173" priority="195" operator="equal">
      <formula>0</formula>
    </cfRule>
  </conditionalFormatting>
  <conditionalFormatting sqref="U19:U37">
    <cfRule type="cellIs" dxfId="172" priority="194" operator="between">
      <formula>59</formula>
      <formula>1</formula>
    </cfRule>
  </conditionalFormatting>
  <conditionalFormatting sqref="U46:U64">
    <cfRule type="cellIs" dxfId="171" priority="193" operator="between">
      <formula>59</formula>
      <formula>1</formula>
    </cfRule>
  </conditionalFormatting>
  <conditionalFormatting sqref="U71:U89">
    <cfRule type="cellIs" dxfId="170" priority="192" operator="between">
      <formula>59</formula>
      <formula>1</formula>
    </cfRule>
  </conditionalFormatting>
  <conditionalFormatting sqref="U96:U114">
    <cfRule type="cellIs" dxfId="169" priority="191" operator="between">
      <formula>59</formula>
      <formula>1</formula>
    </cfRule>
  </conditionalFormatting>
  <conditionalFormatting sqref="U122:U140">
    <cfRule type="cellIs" dxfId="168" priority="190" operator="between">
      <formula>59</formula>
      <formula>1</formula>
    </cfRule>
  </conditionalFormatting>
  <conditionalFormatting sqref="U143:U167">
    <cfRule type="cellIs" dxfId="167" priority="189" operator="between">
      <formula>59</formula>
      <formula>1</formula>
    </cfRule>
  </conditionalFormatting>
  <conditionalFormatting sqref="U170:U194">
    <cfRule type="cellIs" dxfId="166" priority="188" operator="between">
      <formula>59</formula>
      <formula>1</formula>
    </cfRule>
  </conditionalFormatting>
  <conditionalFormatting sqref="U197:U221">
    <cfRule type="cellIs" dxfId="165" priority="187" operator="between">
      <formula>59</formula>
      <formula>1</formula>
    </cfRule>
  </conditionalFormatting>
  <conditionalFormatting sqref="U224:U248">
    <cfRule type="cellIs" dxfId="164" priority="186" operator="between">
      <formula>59</formula>
      <formula>1</formula>
    </cfRule>
  </conditionalFormatting>
  <conditionalFormatting sqref="U251:U275">
    <cfRule type="cellIs" dxfId="163" priority="185" operator="between">
      <formula>59</formula>
      <formula>1</formula>
    </cfRule>
  </conditionalFormatting>
  <conditionalFormatting sqref="U278:U302">
    <cfRule type="cellIs" dxfId="162" priority="184" operator="between">
      <formula>59</formula>
      <formula>1</formula>
    </cfRule>
  </conditionalFormatting>
  <conditionalFormatting sqref="U305:U329">
    <cfRule type="cellIs" dxfId="161" priority="183" operator="between">
      <formula>59</formula>
      <formula>1</formula>
    </cfRule>
  </conditionalFormatting>
  <conditionalFormatting sqref="U332:U356">
    <cfRule type="cellIs" dxfId="160" priority="182" operator="between">
      <formula>59</formula>
      <formula>1</formula>
    </cfRule>
  </conditionalFormatting>
  <conditionalFormatting sqref="U359:U383">
    <cfRule type="cellIs" dxfId="159" priority="181" operator="between">
      <formula>59</formula>
      <formula>1</formula>
    </cfRule>
  </conditionalFormatting>
  <conditionalFormatting sqref="U386:U410">
    <cfRule type="cellIs" dxfId="158" priority="180" operator="between">
      <formula>59</formula>
      <formula>1</formula>
    </cfRule>
  </conditionalFormatting>
  <conditionalFormatting sqref="U413:U437">
    <cfRule type="cellIs" dxfId="157" priority="179" operator="between">
      <formula>59</formula>
      <formula>1</formula>
    </cfRule>
  </conditionalFormatting>
  <conditionalFormatting sqref="U440:U464">
    <cfRule type="cellIs" dxfId="156" priority="178" operator="between">
      <formula>59</formula>
      <formula>1</formula>
    </cfRule>
  </conditionalFormatting>
  <conditionalFormatting sqref="U467:U491">
    <cfRule type="cellIs" dxfId="155" priority="177" operator="between">
      <formula>59</formula>
      <formula>1</formula>
    </cfRule>
  </conditionalFormatting>
  <conditionalFormatting sqref="U494:U518">
    <cfRule type="cellIs" dxfId="154" priority="176" operator="between">
      <formula>59</formula>
      <formula>1</formula>
    </cfRule>
  </conditionalFormatting>
  <conditionalFormatting sqref="U521:U545">
    <cfRule type="cellIs" dxfId="153" priority="175" operator="between">
      <formula>59</formula>
      <formula>1</formula>
    </cfRule>
  </conditionalFormatting>
  <conditionalFormatting sqref="U548:U572">
    <cfRule type="cellIs" dxfId="152" priority="174" operator="between">
      <formula>59</formula>
      <formula>1</formula>
    </cfRule>
  </conditionalFormatting>
  <conditionalFormatting sqref="U575:U599">
    <cfRule type="cellIs" dxfId="151" priority="173" operator="between">
      <formula>59</formula>
      <formula>1</formula>
    </cfRule>
  </conditionalFormatting>
  <conditionalFormatting sqref="U602:U626">
    <cfRule type="cellIs" dxfId="150" priority="172" operator="between">
      <formula>59</formula>
      <formula>1</formula>
    </cfRule>
  </conditionalFormatting>
  <conditionalFormatting sqref="U629:U653">
    <cfRule type="cellIs" dxfId="149" priority="171" operator="between">
      <formula>59</formula>
      <formula>1</formula>
    </cfRule>
  </conditionalFormatting>
  <conditionalFormatting sqref="U656:U680">
    <cfRule type="cellIs" dxfId="148" priority="170" operator="between">
      <formula>59</formula>
      <formula>1</formula>
    </cfRule>
  </conditionalFormatting>
  <conditionalFormatting sqref="U683:U707">
    <cfRule type="cellIs" dxfId="147" priority="169" operator="between">
      <formula>59</formula>
      <formula>1</formula>
    </cfRule>
  </conditionalFormatting>
  <conditionalFormatting sqref="U710:U734">
    <cfRule type="cellIs" dxfId="146" priority="168" operator="between">
      <formula>59</formula>
      <formula>1</formula>
    </cfRule>
  </conditionalFormatting>
  <conditionalFormatting sqref="U737:U761">
    <cfRule type="cellIs" dxfId="145" priority="167" operator="between">
      <formula>59</formula>
      <formula>1</formula>
    </cfRule>
  </conditionalFormatting>
  <conditionalFormatting sqref="U764:U788">
    <cfRule type="cellIs" dxfId="144" priority="166" operator="between">
      <formula>59</formula>
      <formula>1</formula>
    </cfRule>
  </conditionalFormatting>
  <conditionalFormatting sqref="U791:U815">
    <cfRule type="cellIs" dxfId="143" priority="165" operator="between">
      <formula>59</formula>
      <formula>1</formula>
    </cfRule>
  </conditionalFormatting>
  <conditionalFormatting sqref="E19:E37">
    <cfRule type="cellIs" dxfId="142" priority="164" operator="between">
      <formula>59</formula>
      <formula>1</formula>
    </cfRule>
  </conditionalFormatting>
  <conditionalFormatting sqref="E46:E64">
    <cfRule type="cellIs" dxfId="141" priority="163" operator="between">
      <formula>59</formula>
      <formula>1</formula>
    </cfRule>
  </conditionalFormatting>
  <conditionalFormatting sqref="E71:E89">
    <cfRule type="cellIs" dxfId="140" priority="162" operator="between">
      <formula>59</formula>
      <formula>1</formula>
    </cfRule>
  </conditionalFormatting>
  <conditionalFormatting sqref="E96:E114">
    <cfRule type="cellIs" dxfId="139" priority="161" operator="between">
      <formula>59</formula>
      <formula>1</formula>
    </cfRule>
  </conditionalFormatting>
  <conditionalFormatting sqref="E122:E140">
    <cfRule type="cellIs" dxfId="138" priority="160" operator="between">
      <formula>59</formula>
      <formula>1</formula>
    </cfRule>
  </conditionalFormatting>
  <conditionalFormatting sqref="E143:E167">
    <cfRule type="cellIs" dxfId="137" priority="159" operator="between">
      <formula>59</formula>
      <formula>1</formula>
    </cfRule>
  </conditionalFormatting>
  <conditionalFormatting sqref="E170:E194">
    <cfRule type="cellIs" dxfId="136" priority="158" operator="between">
      <formula>59</formula>
      <formula>1</formula>
    </cfRule>
  </conditionalFormatting>
  <conditionalFormatting sqref="E197:E221">
    <cfRule type="cellIs" dxfId="135" priority="157" operator="between">
      <formula>59</formula>
      <formula>1</formula>
    </cfRule>
  </conditionalFormatting>
  <conditionalFormatting sqref="E224:E248">
    <cfRule type="cellIs" dxfId="134" priority="156" operator="between">
      <formula>59</formula>
      <formula>1</formula>
    </cfRule>
  </conditionalFormatting>
  <conditionalFormatting sqref="E251:E275">
    <cfRule type="cellIs" dxfId="133" priority="155" operator="between">
      <formula>59</formula>
      <formula>1</formula>
    </cfRule>
  </conditionalFormatting>
  <conditionalFormatting sqref="E278:E302">
    <cfRule type="cellIs" dxfId="132" priority="154" operator="between">
      <formula>59</formula>
      <formula>1</formula>
    </cfRule>
  </conditionalFormatting>
  <conditionalFormatting sqref="E305:E329">
    <cfRule type="cellIs" dxfId="131" priority="153" operator="between">
      <formula>59</formula>
      <formula>1</formula>
    </cfRule>
  </conditionalFormatting>
  <conditionalFormatting sqref="E332:E356">
    <cfRule type="cellIs" dxfId="130" priority="152" operator="between">
      <formula>59</formula>
      <formula>1</formula>
    </cfRule>
  </conditionalFormatting>
  <conditionalFormatting sqref="E359:E383">
    <cfRule type="cellIs" dxfId="129" priority="151" operator="between">
      <formula>59</formula>
      <formula>1</formula>
    </cfRule>
  </conditionalFormatting>
  <conditionalFormatting sqref="E386:E410">
    <cfRule type="cellIs" dxfId="128" priority="150" operator="between">
      <formula>59</formula>
      <formula>1</formula>
    </cfRule>
  </conditionalFormatting>
  <conditionalFormatting sqref="E413:E437">
    <cfRule type="cellIs" dxfId="127" priority="149" operator="between">
      <formula>59</formula>
      <formula>1</formula>
    </cfRule>
  </conditionalFormatting>
  <conditionalFormatting sqref="E440:E464">
    <cfRule type="cellIs" dxfId="126" priority="148" operator="between">
      <formula>59</formula>
      <formula>1</formula>
    </cfRule>
  </conditionalFormatting>
  <conditionalFormatting sqref="E467:E491">
    <cfRule type="cellIs" dxfId="125" priority="147" operator="between">
      <formula>59</formula>
      <formula>1</formula>
    </cfRule>
  </conditionalFormatting>
  <conditionalFormatting sqref="E494:E518">
    <cfRule type="cellIs" dxfId="124" priority="146" operator="between">
      <formula>59</formula>
      <formula>1</formula>
    </cfRule>
  </conditionalFormatting>
  <conditionalFormatting sqref="E521:E545">
    <cfRule type="cellIs" dxfId="123" priority="145" operator="between">
      <formula>59</formula>
      <formula>1</formula>
    </cfRule>
  </conditionalFormatting>
  <conditionalFormatting sqref="E548:E572">
    <cfRule type="cellIs" dxfId="122" priority="144" operator="between">
      <formula>59</formula>
      <formula>1</formula>
    </cfRule>
  </conditionalFormatting>
  <conditionalFormatting sqref="E575:E599">
    <cfRule type="cellIs" dxfId="121" priority="143" operator="between">
      <formula>59</formula>
      <formula>1</formula>
    </cfRule>
  </conditionalFormatting>
  <conditionalFormatting sqref="E602:E626">
    <cfRule type="cellIs" dxfId="120" priority="142" operator="between">
      <formula>59</formula>
      <formula>1</formula>
    </cfRule>
  </conditionalFormatting>
  <conditionalFormatting sqref="E629:E653">
    <cfRule type="cellIs" dxfId="119" priority="141" operator="between">
      <formula>59</formula>
      <formula>1</formula>
    </cfRule>
  </conditionalFormatting>
  <conditionalFormatting sqref="E656:E680">
    <cfRule type="cellIs" dxfId="118" priority="140" operator="between">
      <formula>59</formula>
      <formula>1</formula>
    </cfRule>
  </conditionalFormatting>
  <conditionalFormatting sqref="E683:E707">
    <cfRule type="cellIs" dxfId="117" priority="139" operator="between">
      <formula>59</formula>
      <formula>1</formula>
    </cfRule>
  </conditionalFormatting>
  <conditionalFormatting sqref="E710:E734">
    <cfRule type="cellIs" dxfId="116" priority="138" operator="between">
      <formula>59</formula>
      <formula>1</formula>
    </cfRule>
  </conditionalFormatting>
  <conditionalFormatting sqref="E737:E761">
    <cfRule type="cellIs" dxfId="115" priority="137" operator="between">
      <formula>59</formula>
      <formula>1</formula>
    </cfRule>
  </conditionalFormatting>
  <conditionalFormatting sqref="E764:E788">
    <cfRule type="cellIs" dxfId="114" priority="136" operator="between">
      <formula>59</formula>
      <formula>1</formula>
    </cfRule>
  </conditionalFormatting>
  <conditionalFormatting sqref="E791:E815">
    <cfRule type="cellIs" dxfId="113" priority="135" operator="between">
      <formula>59</formula>
      <formula>1</formula>
    </cfRule>
  </conditionalFormatting>
  <conditionalFormatting sqref="D19">
    <cfRule type="cellIs" dxfId="112" priority="131" operator="equal">
      <formula>0</formula>
    </cfRule>
  </conditionalFormatting>
  <conditionalFormatting sqref="D15:D18">
    <cfRule type="cellIs" dxfId="111" priority="103" operator="equal">
      <formula>0</formula>
    </cfRule>
  </conditionalFormatting>
  <conditionalFormatting sqref="D13:D14">
    <cfRule type="cellIs" dxfId="110" priority="102" operator="equal">
      <formula>0</formula>
    </cfRule>
  </conditionalFormatting>
  <conditionalFormatting sqref="F13:F18">
    <cfRule type="cellIs" dxfId="109" priority="104" stopIfTrue="1" operator="greaterThanOrEqual">
      <formula>$F$6</formula>
    </cfRule>
  </conditionalFormatting>
  <conditionalFormatting sqref="G13:G18">
    <cfRule type="cellIs" dxfId="108" priority="105" stopIfTrue="1" operator="greaterThanOrEqual">
      <formula>$G$6</formula>
    </cfRule>
  </conditionalFormatting>
  <conditionalFormatting sqref="H13:H18">
    <cfRule type="cellIs" dxfId="107" priority="106" stopIfTrue="1" operator="greaterThanOrEqual">
      <formula>$H$6</formula>
    </cfRule>
  </conditionalFormatting>
  <conditionalFormatting sqref="I13:I18">
    <cfRule type="cellIs" dxfId="106" priority="107" stopIfTrue="1" operator="greaterThanOrEqual">
      <formula>$I$6</formula>
    </cfRule>
  </conditionalFormatting>
  <conditionalFormatting sqref="J13:J18">
    <cfRule type="cellIs" dxfId="105" priority="108" stopIfTrue="1" operator="greaterThanOrEqual">
      <formula>$J$6</formula>
    </cfRule>
  </conditionalFormatting>
  <conditionalFormatting sqref="K13:K18">
    <cfRule type="cellIs" dxfId="104" priority="109" stopIfTrue="1" operator="greaterThanOrEqual">
      <formula>$K$6</formula>
    </cfRule>
  </conditionalFormatting>
  <conditionalFormatting sqref="L13:L18">
    <cfRule type="cellIs" dxfId="103" priority="110" stopIfTrue="1" operator="greaterThanOrEqual">
      <formula>$L$6</formula>
    </cfRule>
  </conditionalFormatting>
  <conditionalFormatting sqref="M13:M18">
    <cfRule type="cellIs" dxfId="102" priority="111" stopIfTrue="1" operator="greaterThanOrEqual">
      <formula>$M$6</formula>
    </cfRule>
  </conditionalFormatting>
  <conditionalFormatting sqref="N13:N18">
    <cfRule type="cellIs" dxfId="101" priority="112" stopIfTrue="1" operator="greaterThanOrEqual">
      <formula>$N$6</formula>
    </cfRule>
  </conditionalFormatting>
  <conditionalFormatting sqref="E13:E18">
    <cfRule type="cellIs" dxfId="100" priority="101" operator="between">
      <formula>59</formula>
      <formula>1</formula>
    </cfRule>
  </conditionalFormatting>
  <conditionalFormatting sqref="C15:C18">
    <cfRule type="cellIs" dxfId="99" priority="100" operator="equal">
      <formula>0</formula>
    </cfRule>
  </conditionalFormatting>
  <conditionalFormatting sqref="C13:C14">
    <cfRule type="cellIs" dxfId="98" priority="99" operator="equal">
      <formula>0</formula>
    </cfRule>
  </conditionalFormatting>
  <conditionalFormatting sqref="D40:D41">
    <cfRule type="cellIs" dxfId="97" priority="88" operator="equal">
      <formula>0</formula>
    </cfRule>
  </conditionalFormatting>
  <conditionalFormatting sqref="D42:D45">
    <cfRule type="cellIs" dxfId="96" priority="89" operator="equal">
      <formula>0</formula>
    </cfRule>
  </conditionalFormatting>
  <conditionalFormatting sqref="F40:F45">
    <cfRule type="cellIs" dxfId="95" priority="90" stopIfTrue="1" operator="greaterThanOrEqual">
      <formula>$F$6</formula>
    </cfRule>
  </conditionalFormatting>
  <conditionalFormatting sqref="G40:G45">
    <cfRule type="cellIs" dxfId="94" priority="91" stopIfTrue="1" operator="greaterThanOrEqual">
      <formula>$G$6</formula>
    </cfRule>
  </conditionalFormatting>
  <conditionalFormatting sqref="H40:H45">
    <cfRule type="cellIs" dxfId="93" priority="92" stopIfTrue="1" operator="greaterThanOrEqual">
      <formula>$H$6</formula>
    </cfRule>
  </conditionalFormatting>
  <conditionalFormatting sqref="I40:I45">
    <cfRule type="cellIs" dxfId="92" priority="93" stopIfTrue="1" operator="greaterThanOrEqual">
      <formula>$I$6</formula>
    </cfRule>
  </conditionalFormatting>
  <conditionalFormatting sqref="J40:J45">
    <cfRule type="cellIs" dxfId="91" priority="94" stopIfTrue="1" operator="greaterThanOrEqual">
      <formula>$J$6</formula>
    </cfRule>
  </conditionalFormatting>
  <conditionalFormatting sqref="K40:K45">
    <cfRule type="cellIs" dxfId="90" priority="95" stopIfTrue="1" operator="greaterThanOrEqual">
      <formula>$K$6</formula>
    </cfRule>
  </conditionalFormatting>
  <conditionalFormatting sqref="L40:L45">
    <cfRule type="cellIs" dxfId="89" priority="96" stopIfTrue="1" operator="greaterThanOrEqual">
      <formula>$L$6</formula>
    </cfRule>
  </conditionalFormatting>
  <conditionalFormatting sqref="M40:M45">
    <cfRule type="cellIs" dxfId="88" priority="97" stopIfTrue="1" operator="greaterThanOrEqual">
      <formula>$M$6</formula>
    </cfRule>
  </conditionalFormatting>
  <conditionalFormatting sqref="N40:N45">
    <cfRule type="cellIs" dxfId="87" priority="98" stopIfTrue="1" operator="greaterThanOrEqual">
      <formula>$N$6</formula>
    </cfRule>
  </conditionalFormatting>
  <conditionalFormatting sqref="E40:E45">
    <cfRule type="cellIs" dxfId="86" priority="87" operator="between">
      <formula>59</formula>
      <formula>1</formula>
    </cfRule>
  </conditionalFormatting>
  <conditionalFormatting sqref="C42:C45">
    <cfRule type="cellIs" dxfId="85" priority="86" operator="equal">
      <formula>0</formula>
    </cfRule>
  </conditionalFormatting>
  <conditionalFormatting sqref="C40:C41">
    <cfRule type="cellIs" dxfId="84" priority="85" operator="equal">
      <formula>0</formula>
    </cfRule>
  </conditionalFormatting>
  <conditionalFormatting sqref="D67:D70">
    <cfRule type="cellIs" dxfId="83" priority="75" operator="equal">
      <formula>0</formula>
    </cfRule>
  </conditionalFormatting>
  <conditionalFormatting sqref="D65:D66">
    <cfRule type="cellIs" dxfId="82" priority="74" operator="equal">
      <formula>0</formula>
    </cfRule>
  </conditionalFormatting>
  <conditionalFormatting sqref="F65:F70">
    <cfRule type="cellIs" dxfId="81" priority="76" stopIfTrue="1" operator="greaterThanOrEqual">
      <formula>$F$6</formula>
    </cfRule>
  </conditionalFormatting>
  <conditionalFormatting sqref="G65:G70">
    <cfRule type="cellIs" dxfId="80" priority="77" stopIfTrue="1" operator="greaterThanOrEqual">
      <formula>$G$6</formula>
    </cfRule>
  </conditionalFormatting>
  <conditionalFormatting sqref="H65:H70">
    <cfRule type="cellIs" dxfId="79" priority="78" stopIfTrue="1" operator="greaterThanOrEqual">
      <formula>$H$6</formula>
    </cfRule>
  </conditionalFormatting>
  <conditionalFormatting sqref="I65:I70">
    <cfRule type="cellIs" dxfId="78" priority="79" stopIfTrue="1" operator="greaterThanOrEqual">
      <formula>$I$6</formula>
    </cfRule>
  </conditionalFormatting>
  <conditionalFormatting sqref="J65:J70">
    <cfRule type="cellIs" dxfId="77" priority="80" stopIfTrue="1" operator="greaterThanOrEqual">
      <formula>$J$6</formula>
    </cfRule>
  </conditionalFormatting>
  <conditionalFormatting sqref="K65:K70">
    <cfRule type="cellIs" dxfId="76" priority="81" stopIfTrue="1" operator="greaterThanOrEqual">
      <formula>$K$6</formula>
    </cfRule>
  </conditionalFormatting>
  <conditionalFormatting sqref="L65:L70">
    <cfRule type="cellIs" dxfId="75" priority="82" stopIfTrue="1" operator="greaterThanOrEqual">
      <formula>$L$6</formula>
    </cfRule>
  </conditionalFormatting>
  <conditionalFormatting sqref="M65:M70">
    <cfRule type="cellIs" dxfId="74" priority="83" stopIfTrue="1" operator="greaterThanOrEqual">
      <formula>$M$6</formula>
    </cfRule>
  </conditionalFormatting>
  <conditionalFormatting sqref="N65:N70">
    <cfRule type="cellIs" dxfId="73" priority="84" stopIfTrue="1" operator="greaterThanOrEqual">
      <formula>$N$6</formula>
    </cfRule>
  </conditionalFormatting>
  <conditionalFormatting sqref="E65:E70">
    <cfRule type="cellIs" dxfId="72" priority="73" operator="between">
      <formula>59</formula>
      <formula>1</formula>
    </cfRule>
  </conditionalFormatting>
  <conditionalFormatting sqref="C67:C70">
    <cfRule type="cellIs" dxfId="71" priority="72" operator="equal">
      <formula>0</formula>
    </cfRule>
  </conditionalFormatting>
  <conditionalFormatting sqref="C65:C66">
    <cfRule type="cellIs" dxfId="70" priority="71" operator="equal">
      <formula>0</formula>
    </cfRule>
  </conditionalFormatting>
  <conditionalFormatting sqref="D92:D95">
    <cfRule type="cellIs" dxfId="69" priority="61" operator="equal">
      <formula>0</formula>
    </cfRule>
  </conditionalFormatting>
  <conditionalFormatting sqref="D90:D91">
    <cfRule type="cellIs" dxfId="68" priority="60" operator="equal">
      <formula>0</formula>
    </cfRule>
  </conditionalFormatting>
  <conditionalFormatting sqref="F90:F95">
    <cfRule type="cellIs" dxfId="67" priority="62" stopIfTrue="1" operator="greaterThanOrEqual">
      <formula>$F$6</formula>
    </cfRule>
  </conditionalFormatting>
  <conditionalFormatting sqref="G90:G95">
    <cfRule type="cellIs" dxfId="66" priority="63" stopIfTrue="1" operator="greaterThanOrEqual">
      <formula>$G$6</formula>
    </cfRule>
  </conditionalFormatting>
  <conditionalFormatting sqref="H90:H95">
    <cfRule type="cellIs" dxfId="65" priority="64" stopIfTrue="1" operator="greaterThanOrEqual">
      <formula>$H$6</formula>
    </cfRule>
  </conditionalFormatting>
  <conditionalFormatting sqref="I90:I95">
    <cfRule type="cellIs" dxfId="64" priority="65" stopIfTrue="1" operator="greaterThanOrEqual">
      <formula>$I$6</formula>
    </cfRule>
  </conditionalFormatting>
  <conditionalFormatting sqref="J90:J95">
    <cfRule type="cellIs" dxfId="63" priority="66" stopIfTrue="1" operator="greaterThanOrEqual">
      <formula>$J$6</formula>
    </cfRule>
  </conditionalFormatting>
  <conditionalFormatting sqref="K90:K95">
    <cfRule type="cellIs" dxfId="62" priority="67" stopIfTrue="1" operator="greaterThanOrEqual">
      <formula>$K$6</formula>
    </cfRule>
  </conditionalFormatting>
  <conditionalFormatting sqref="L90:L95">
    <cfRule type="cellIs" dxfId="61" priority="68" stopIfTrue="1" operator="greaterThanOrEqual">
      <formula>$L$6</formula>
    </cfRule>
  </conditionalFormatting>
  <conditionalFormatting sqref="M90:M95">
    <cfRule type="cellIs" dxfId="60" priority="69" stopIfTrue="1" operator="greaterThanOrEqual">
      <formula>$M$6</formula>
    </cfRule>
  </conditionalFormatting>
  <conditionalFormatting sqref="N90:N95">
    <cfRule type="cellIs" dxfId="59" priority="70" stopIfTrue="1" operator="greaterThanOrEqual">
      <formula>$N$6</formula>
    </cfRule>
  </conditionalFormatting>
  <conditionalFormatting sqref="E90:E95">
    <cfRule type="cellIs" dxfId="58" priority="59" operator="between">
      <formula>59</formula>
      <formula>1</formula>
    </cfRule>
  </conditionalFormatting>
  <conditionalFormatting sqref="C92:C95">
    <cfRule type="cellIs" dxfId="57" priority="58" operator="equal">
      <formula>0</formula>
    </cfRule>
  </conditionalFormatting>
  <conditionalFormatting sqref="C90:C91">
    <cfRule type="cellIs" dxfId="56" priority="57" operator="equal">
      <formula>0</formula>
    </cfRule>
  </conditionalFormatting>
  <conditionalFormatting sqref="D118:D121">
    <cfRule type="cellIs" dxfId="55" priority="47" operator="equal">
      <formula>0</formula>
    </cfRule>
  </conditionalFormatting>
  <conditionalFormatting sqref="D116:D117">
    <cfRule type="cellIs" dxfId="54" priority="46" operator="equal">
      <formula>0</formula>
    </cfRule>
  </conditionalFormatting>
  <conditionalFormatting sqref="F116:F121">
    <cfRule type="cellIs" dxfId="53" priority="48" stopIfTrue="1" operator="greaterThanOrEqual">
      <formula>$F$6</formula>
    </cfRule>
  </conditionalFormatting>
  <conditionalFormatting sqref="G116:G121">
    <cfRule type="cellIs" dxfId="52" priority="49" stopIfTrue="1" operator="greaterThanOrEqual">
      <formula>$G$6</formula>
    </cfRule>
  </conditionalFormatting>
  <conditionalFormatting sqref="H116:H121">
    <cfRule type="cellIs" dxfId="51" priority="50" stopIfTrue="1" operator="greaterThanOrEqual">
      <formula>$H$6</formula>
    </cfRule>
  </conditionalFormatting>
  <conditionalFormatting sqref="I116:I121">
    <cfRule type="cellIs" dxfId="50" priority="51" stopIfTrue="1" operator="greaterThanOrEqual">
      <formula>$I$6</formula>
    </cfRule>
  </conditionalFormatting>
  <conditionalFormatting sqref="J116:J121">
    <cfRule type="cellIs" dxfId="49" priority="52" stopIfTrue="1" operator="greaterThanOrEqual">
      <formula>$J$6</formula>
    </cfRule>
  </conditionalFormatting>
  <conditionalFormatting sqref="K116:K121">
    <cfRule type="cellIs" dxfId="48" priority="53" stopIfTrue="1" operator="greaterThanOrEqual">
      <formula>$K$6</formula>
    </cfRule>
  </conditionalFormatting>
  <conditionalFormatting sqref="L116:L121">
    <cfRule type="cellIs" dxfId="47" priority="54" stopIfTrue="1" operator="greaterThanOrEqual">
      <formula>$L$6</formula>
    </cfRule>
  </conditionalFormatting>
  <conditionalFormatting sqref="M116:M121">
    <cfRule type="cellIs" dxfId="46" priority="55" stopIfTrue="1" operator="greaterThanOrEqual">
      <formula>$M$6</formula>
    </cfRule>
  </conditionalFormatting>
  <conditionalFormatting sqref="N116:N121">
    <cfRule type="cellIs" dxfId="45" priority="56" stopIfTrue="1" operator="greaterThanOrEqual">
      <formula>$N$6</formula>
    </cfRule>
  </conditionalFormatting>
  <conditionalFormatting sqref="E116:E121">
    <cfRule type="cellIs" dxfId="44" priority="45" operator="between">
      <formula>59</formula>
      <formula>1</formula>
    </cfRule>
  </conditionalFormatting>
  <conditionalFormatting sqref="C116:C117">
    <cfRule type="cellIs" dxfId="43" priority="44" operator="equal">
      <formula>0</formula>
    </cfRule>
  </conditionalFormatting>
  <conditionalFormatting sqref="C118">
    <cfRule type="cellIs" dxfId="42" priority="43" operator="equal">
      <formula>0</formula>
    </cfRule>
  </conditionalFormatting>
  <conditionalFormatting sqref="C119:C120">
    <cfRule type="cellIs" dxfId="41" priority="42" operator="equal">
      <formula>0</formula>
    </cfRule>
  </conditionalFormatting>
  <conditionalFormatting sqref="C121">
    <cfRule type="cellIs" dxfId="40" priority="41" operator="equal">
      <formula>0</formula>
    </cfRule>
  </conditionalFormatting>
  <conditionalFormatting sqref="V13:AD18">
    <cfRule type="cellIs" dxfId="39" priority="40" stopIfTrue="1" operator="greaterThanOrEqual">
      <formula>V$6</formula>
    </cfRule>
  </conditionalFormatting>
  <conditionalFormatting sqref="U13:U18">
    <cfRule type="cellIs" dxfId="38" priority="39" operator="between">
      <formula>59</formula>
      <formula>1</formula>
    </cfRule>
  </conditionalFormatting>
  <conditionalFormatting sqref="S15:S18">
    <cfRule type="cellIs" dxfId="37" priority="38" operator="equal">
      <formula>0</formula>
    </cfRule>
  </conditionalFormatting>
  <conditionalFormatting sqref="S13:S14">
    <cfRule type="cellIs" dxfId="36" priority="37" operator="equal">
      <formula>0</formula>
    </cfRule>
  </conditionalFormatting>
  <conditionalFormatting sqref="T15:T18">
    <cfRule type="cellIs" dxfId="35" priority="36" operator="equal">
      <formula>0</formula>
    </cfRule>
  </conditionalFormatting>
  <conditionalFormatting sqref="T13:T14">
    <cfRule type="cellIs" dxfId="34" priority="35" operator="equal">
      <formula>0</formula>
    </cfRule>
  </conditionalFormatting>
  <conditionalFormatting sqref="V40:AD45">
    <cfRule type="cellIs" dxfId="33" priority="34" stopIfTrue="1" operator="greaterThanOrEqual">
      <formula>V$6</formula>
    </cfRule>
  </conditionalFormatting>
  <conditionalFormatting sqref="U40:U45">
    <cfRule type="cellIs" dxfId="32" priority="33" operator="between">
      <formula>59</formula>
      <formula>1</formula>
    </cfRule>
  </conditionalFormatting>
  <conditionalFormatting sqref="S40:S41">
    <cfRule type="cellIs" dxfId="31" priority="32" operator="equal">
      <formula>0</formula>
    </cfRule>
  </conditionalFormatting>
  <conditionalFormatting sqref="S42:S43">
    <cfRule type="cellIs" dxfId="30" priority="31" operator="equal">
      <formula>0</formula>
    </cfRule>
  </conditionalFormatting>
  <conditionalFormatting sqref="S44:S45">
    <cfRule type="cellIs" dxfId="29" priority="30" operator="equal">
      <formula>0</formula>
    </cfRule>
  </conditionalFormatting>
  <conditionalFormatting sqref="T40:T41">
    <cfRule type="cellIs" dxfId="28" priority="28" operator="equal">
      <formula>0</formula>
    </cfRule>
  </conditionalFormatting>
  <conditionalFormatting sqref="T42:T45">
    <cfRule type="cellIs" dxfId="27" priority="29" operator="equal">
      <formula>0</formula>
    </cfRule>
  </conditionalFormatting>
  <conditionalFormatting sqref="V65:AD70">
    <cfRule type="cellIs" dxfId="26" priority="27" stopIfTrue="1" operator="greaterThanOrEqual">
      <formula>V$6</formula>
    </cfRule>
  </conditionalFormatting>
  <conditionalFormatting sqref="U65:U70">
    <cfRule type="cellIs" dxfId="25" priority="26" operator="between">
      <formula>59</formula>
      <formula>1</formula>
    </cfRule>
  </conditionalFormatting>
  <conditionalFormatting sqref="S65:S66">
    <cfRule type="cellIs" dxfId="24" priority="25" operator="equal">
      <formula>0</formula>
    </cfRule>
  </conditionalFormatting>
  <conditionalFormatting sqref="S67">
    <cfRule type="cellIs" dxfId="23" priority="24" operator="equal">
      <formula>0</formula>
    </cfRule>
  </conditionalFormatting>
  <conditionalFormatting sqref="S68">
    <cfRule type="cellIs" dxfId="22" priority="23" operator="equal">
      <formula>0</formula>
    </cfRule>
  </conditionalFormatting>
  <conditionalFormatting sqref="S69">
    <cfRule type="cellIs" dxfId="21" priority="22" operator="equal">
      <formula>0</formula>
    </cfRule>
  </conditionalFormatting>
  <conditionalFormatting sqref="S70">
    <cfRule type="cellIs" dxfId="20" priority="21" operator="equal">
      <formula>0</formula>
    </cfRule>
  </conditionalFormatting>
  <conditionalFormatting sqref="T67:T70">
    <cfRule type="cellIs" dxfId="19" priority="20" operator="equal">
      <formula>0</formula>
    </cfRule>
  </conditionalFormatting>
  <conditionalFormatting sqref="T65:T66">
    <cfRule type="cellIs" dxfId="18" priority="19" operator="equal">
      <formula>0</formula>
    </cfRule>
  </conditionalFormatting>
  <conditionalFormatting sqref="V90:AD95">
    <cfRule type="cellIs" dxfId="17" priority="18" stopIfTrue="1" operator="greaterThanOrEqual">
      <formula>V$6</formula>
    </cfRule>
  </conditionalFormatting>
  <conditionalFormatting sqref="U90:U95">
    <cfRule type="cellIs" dxfId="16" priority="17" operator="between">
      <formula>59</formula>
      <formula>1</formula>
    </cfRule>
  </conditionalFormatting>
  <conditionalFormatting sqref="S90:S91">
    <cfRule type="cellIs" dxfId="15" priority="16" operator="equal">
      <formula>0</formula>
    </cfRule>
  </conditionalFormatting>
  <conditionalFormatting sqref="S92">
    <cfRule type="cellIs" dxfId="14" priority="15" operator="equal">
      <formula>0</formula>
    </cfRule>
  </conditionalFormatting>
  <conditionalFormatting sqref="S93">
    <cfRule type="cellIs" dxfId="13" priority="14" operator="equal">
      <formula>0</formula>
    </cfRule>
  </conditionalFormatting>
  <conditionalFormatting sqref="S94">
    <cfRule type="cellIs" dxfId="12" priority="13" operator="equal">
      <formula>0</formula>
    </cfRule>
  </conditionalFormatting>
  <conditionalFormatting sqref="S95">
    <cfRule type="cellIs" dxfId="11" priority="12" operator="equal">
      <formula>0</formula>
    </cfRule>
  </conditionalFormatting>
  <conditionalFormatting sqref="T92:T95">
    <cfRule type="cellIs" dxfId="10" priority="11" operator="equal">
      <formula>0</formula>
    </cfRule>
  </conditionalFormatting>
  <conditionalFormatting sqref="T90:T91">
    <cfRule type="cellIs" dxfId="9" priority="10" operator="equal">
      <formula>0</formula>
    </cfRule>
  </conditionalFormatting>
  <conditionalFormatting sqref="V116:AD121">
    <cfRule type="cellIs" dxfId="8" priority="9" stopIfTrue="1" operator="greaterThanOrEqual">
      <formula>V$6</formula>
    </cfRule>
  </conditionalFormatting>
  <conditionalFormatting sqref="U116:U121">
    <cfRule type="cellIs" dxfId="7" priority="8" operator="between">
      <formula>59</formula>
      <formula>1</formula>
    </cfRule>
  </conditionalFormatting>
  <conditionalFormatting sqref="S116:S117">
    <cfRule type="cellIs" dxfId="6" priority="7" operator="equal">
      <formula>0</formula>
    </cfRule>
  </conditionalFormatting>
  <conditionalFormatting sqref="S118">
    <cfRule type="cellIs" dxfId="5" priority="6" operator="equal">
      <formula>0</formula>
    </cfRule>
  </conditionalFormatting>
  <conditionalFormatting sqref="S119">
    <cfRule type="cellIs" dxfId="4" priority="5" operator="equal">
      <formula>0</formula>
    </cfRule>
  </conditionalFormatting>
  <conditionalFormatting sqref="S120">
    <cfRule type="cellIs" dxfId="3" priority="4" operator="equal">
      <formula>0</formula>
    </cfRule>
  </conditionalFormatting>
  <conditionalFormatting sqref="S121">
    <cfRule type="cellIs" dxfId="2" priority="3" operator="equal">
      <formula>0</formula>
    </cfRule>
  </conditionalFormatting>
  <conditionalFormatting sqref="T118:T121">
    <cfRule type="cellIs" dxfId="1" priority="2" operator="equal">
      <formula>0</formula>
    </cfRule>
  </conditionalFormatting>
  <conditionalFormatting sqref="T116:T117">
    <cfRule type="cellIs" dxfId="0" priority="1" operator="equal">
      <formula>0</formula>
    </cfRule>
  </conditionalFormatting>
  <dataValidations count="2">
    <dataValidation type="list" allowBlank="1" showInputMessage="1" showErrorMessage="1" sqref="B789 B38 B115 B141 B168 B195 B222 B249 B276 B303 B330 B357 B384 B411 B438 B465 B492 B519 B546 B573 B600 B627 B654 B681 B708 B735 B762 B11">
      <formula1>НасПункт</formula1>
    </dataValidation>
    <dataValidation type="list" allowBlank="1" showInputMessage="1" showErrorMessage="1" sqref="F5:P5 V5:AF5">
      <formula1>ПоказателиГВС</formula1>
    </dataValidation>
  </dataValidations>
  <pageMargins left="0.7" right="0.7" top="0.75" bottom="0.75" header="0.3" footer="0.3"/>
  <pageSetup paperSize="9" scale="2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27"/>
  <sheetViews>
    <sheetView tabSelected="1" zoomScaleNormal="100" workbookViewId="0">
      <pane ySplit="7" topLeftCell="A29" activePane="bottomLeft" state="frozen"/>
      <selection pane="bottomLeft" activeCell="D27" sqref="D27"/>
    </sheetView>
  </sheetViews>
  <sheetFormatPr defaultRowHeight="15" outlineLevelRow="1" x14ac:dyDescent="0.25"/>
  <cols>
    <col min="1" max="1" width="3.7109375" customWidth="1"/>
    <col min="2" max="2" width="56" customWidth="1"/>
    <col min="3" max="3" width="10.140625" customWidth="1"/>
    <col min="4" max="6" width="10.5703125" bestFit="1" customWidth="1"/>
    <col min="7" max="7" width="9.42578125" customWidth="1"/>
  </cols>
  <sheetData>
    <row r="1" spans="1:7" x14ac:dyDescent="0.25">
      <c r="A1" s="41" t="s">
        <v>42</v>
      </c>
    </row>
    <row r="2" spans="1:7" hidden="1" x14ac:dyDescent="0.25"/>
    <row r="3" spans="1:7" hidden="1" x14ac:dyDescent="0.25"/>
    <row r="4" spans="1:7" hidden="1" x14ac:dyDescent="0.25"/>
    <row r="5" spans="1:7" ht="32.25" customHeight="1" x14ac:dyDescent="0.25">
      <c r="B5" s="137" t="str">
        <f>"Сводная таблица результатов исследований качества горячей воды в закрытой системе горячего водоснабжения за "&amp;НАЧАЛО!$F$6&amp;" год"</f>
        <v>Сводная таблица результатов исследований качества горячей воды в закрытой системе горячего водоснабжения за 2019 год</v>
      </c>
      <c r="C5" s="137"/>
      <c r="D5" s="137"/>
      <c r="E5" s="137"/>
      <c r="F5" s="137"/>
      <c r="G5" s="137"/>
    </row>
    <row r="6" spans="1:7" ht="32.25" customHeight="1" x14ac:dyDescent="0.25">
      <c r="B6" s="138" t="str">
        <f>НАЧАЛО!$F$2</f>
        <v>Удорский филиал АО "Коми тепловая компания"</v>
      </c>
      <c r="C6" s="138"/>
      <c r="D6" s="138"/>
      <c r="E6" s="138"/>
      <c r="F6" s="138"/>
      <c r="G6" s="138"/>
    </row>
    <row r="7" spans="1:7" ht="27.75" customHeight="1" x14ac:dyDescent="0.25">
      <c r="B7" s="42" t="s">
        <v>40</v>
      </c>
      <c r="C7" s="42" t="s">
        <v>46</v>
      </c>
      <c r="D7" s="42" t="s">
        <v>47</v>
      </c>
      <c r="E7" s="42" t="s">
        <v>48</v>
      </c>
      <c r="F7" s="42" t="s">
        <v>49</v>
      </c>
      <c r="G7" s="42" t="s">
        <v>85</v>
      </c>
    </row>
    <row r="8" spans="1:7" ht="15.75" customHeight="1" x14ac:dyDescent="0.25">
      <c r="B8" s="139" t="s">
        <v>93</v>
      </c>
      <c r="C8" s="140"/>
      <c r="D8" s="140"/>
      <c r="E8" s="140"/>
      <c r="F8" s="140"/>
      <c r="G8" s="141"/>
    </row>
    <row r="9" spans="1:7" ht="18" customHeight="1" outlineLevel="1" x14ac:dyDescent="0.25">
      <c r="B9" s="82" t="s">
        <v>58</v>
      </c>
      <c r="C9" s="43"/>
      <c r="D9" s="43"/>
      <c r="E9" s="43"/>
      <c r="F9" s="43"/>
      <c r="G9" s="43"/>
    </row>
    <row r="10" spans="1:7" ht="16.5" customHeight="1" outlineLevel="1" x14ac:dyDescent="0.25">
      <c r="B10" s="86" t="s">
        <v>96</v>
      </c>
      <c r="C10" s="42">
        <f>'1 квартал'!Q9</f>
        <v>3</v>
      </c>
      <c r="D10" s="42">
        <f>'2 квартал'!Q9</f>
        <v>2</v>
      </c>
      <c r="E10" s="42">
        <f>'3 квартал'!Q9</f>
        <v>0</v>
      </c>
      <c r="F10" s="42">
        <f>'4 квартал'!Q9</f>
        <v>0</v>
      </c>
      <c r="G10" s="42">
        <f>SUM(C10:F10)</f>
        <v>5</v>
      </c>
    </row>
    <row r="11" spans="1:7" ht="16.5" customHeight="1" outlineLevel="1" x14ac:dyDescent="0.25">
      <c r="B11" s="88" t="s">
        <v>95</v>
      </c>
      <c r="C11" s="44">
        <f>'1 квартал'!Q10</f>
        <v>8</v>
      </c>
      <c r="D11" s="44">
        <f>'2 квартал'!Q10</f>
        <v>4</v>
      </c>
      <c r="E11" s="44">
        <f>'3 квартал'!Q10</f>
        <v>0</v>
      </c>
      <c r="F11" s="44">
        <f>'4 квартал'!Q10</f>
        <v>0</v>
      </c>
      <c r="G11" s="44">
        <f>SUM(C11:F11)</f>
        <v>12</v>
      </c>
    </row>
    <row r="12" spans="1:7" ht="16.5" customHeight="1" outlineLevel="1" x14ac:dyDescent="0.25">
      <c r="B12" s="87" t="s">
        <v>98</v>
      </c>
      <c r="C12" s="85">
        <f>IF(C11=0,"-",C10/C11)</f>
        <v>0.375</v>
      </c>
      <c r="D12" s="85">
        <f>IF(D11=0,"-",D10/D11)</f>
        <v>0.5</v>
      </c>
      <c r="E12" s="85" t="str">
        <f>IF(E11=0,"-",E10/E11)</f>
        <v>-</v>
      </c>
      <c r="F12" s="85" t="str">
        <f>IF(F11=0,"-",F10/F11)</f>
        <v>-</v>
      </c>
      <c r="G12" s="85">
        <f>IF(G11=0,"-",G10/G11)</f>
        <v>0.41666666666666669</v>
      </c>
    </row>
    <row r="13" spans="1:7" ht="18" customHeight="1" outlineLevel="1" x14ac:dyDescent="0.25">
      <c r="B13" s="82" t="s">
        <v>57</v>
      </c>
      <c r="C13" s="43"/>
      <c r="D13" s="43"/>
      <c r="E13" s="43"/>
      <c r="F13" s="43"/>
      <c r="G13" s="43"/>
    </row>
    <row r="14" spans="1:7" ht="16.5" customHeight="1" outlineLevel="1" x14ac:dyDescent="0.25">
      <c r="B14" s="86" t="s">
        <v>96</v>
      </c>
      <c r="C14" s="42">
        <f>'1 квартал'!AG9</f>
        <v>0</v>
      </c>
      <c r="D14" s="42">
        <f>'2 квартал'!AG9</f>
        <v>0</v>
      </c>
      <c r="E14" s="42">
        <f>'3 квартал'!AG9</f>
        <v>0</v>
      </c>
      <c r="F14" s="42">
        <f>'4 квартал'!AG9</f>
        <v>0</v>
      </c>
      <c r="G14" s="42">
        <f>SUM(C14:F14)</f>
        <v>0</v>
      </c>
    </row>
    <row r="15" spans="1:7" ht="16.5" customHeight="1" outlineLevel="1" x14ac:dyDescent="0.25">
      <c r="B15" s="88" t="s">
        <v>95</v>
      </c>
      <c r="C15" s="44">
        <f>'1 квартал'!AG10</f>
        <v>0</v>
      </c>
      <c r="D15" s="44">
        <f>'2 квартал'!AG10</f>
        <v>0</v>
      </c>
      <c r="E15" s="44">
        <f>'3 квартал'!AG10</f>
        <v>0</v>
      </c>
      <c r="F15" s="44">
        <f>'4 квартал'!AG10</f>
        <v>0</v>
      </c>
      <c r="G15" s="44">
        <f>SUM(C15:F15)</f>
        <v>0</v>
      </c>
    </row>
    <row r="16" spans="1:7" ht="16.5" customHeight="1" outlineLevel="1" x14ac:dyDescent="0.25">
      <c r="B16" s="87" t="s">
        <v>98</v>
      </c>
      <c r="C16" s="85" t="str">
        <f>IF(C15=0,"-",C14/C15)</f>
        <v>-</v>
      </c>
      <c r="D16" s="85" t="str">
        <f>IF(D15=0,"-",D14/D15)</f>
        <v>-</v>
      </c>
      <c r="E16" s="85" t="str">
        <f>IF(E15=0,"-",E14/E15)</f>
        <v>-</v>
      </c>
      <c r="F16" s="85" t="str">
        <f>IF(F15=0,"-",F14/F15)</f>
        <v>-</v>
      </c>
      <c r="G16" s="85" t="str">
        <f>IF(G15=0,"-",G14/G15)</f>
        <v>-</v>
      </c>
    </row>
    <row r="17" spans="2:7" ht="68.25" customHeight="1" x14ac:dyDescent="0.25">
      <c r="B17" s="83" t="s">
        <v>97</v>
      </c>
      <c r="C17" s="84">
        <f>IF((C11+C15)=0,"-",(C10+C14)/(C11+C15))</f>
        <v>0.375</v>
      </c>
      <c r="D17" s="84">
        <f>IF((D11+D15)=0,"-",(D10+D14)/(D11+D15))</f>
        <v>0.5</v>
      </c>
      <c r="E17" s="84" t="str">
        <f>IF((E11+E15)=0,"-",(E10+E14)/(E11+E15))</f>
        <v>-</v>
      </c>
      <c r="F17" s="84" t="str">
        <f>IF((F11+F15)=0,"-",(F10+F14)/(F11+F15))</f>
        <v>-</v>
      </c>
      <c r="G17" s="84">
        <f>IF((G11+G15)=0,"-",(G10+G14)/(G11+G15))</f>
        <v>0.41666666666666669</v>
      </c>
    </row>
    <row r="18" spans="2:7" ht="15.75" customHeight="1" x14ac:dyDescent="0.25">
      <c r="B18" s="139" t="s">
        <v>91</v>
      </c>
      <c r="C18" s="140"/>
      <c r="D18" s="140"/>
      <c r="E18" s="140"/>
      <c r="F18" s="140"/>
      <c r="G18" s="141"/>
    </row>
    <row r="19" spans="2:7" ht="18" customHeight="1" outlineLevel="1" x14ac:dyDescent="0.25">
      <c r="B19" s="82" t="s">
        <v>58</v>
      </c>
      <c r="C19" s="43"/>
      <c r="D19" s="43"/>
      <c r="E19" s="43"/>
      <c r="F19" s="43"/>
      <c r="G19" s="43"/>
    </row>
    <row r="20" spans="2:7" ht="16.5" customHeight="1" outlineLevel="1" x14ac:dyDescent="0.25">
      <c r="B20" s="86" t="s">
        <v>96</v>
      </c>
      <c r="C20" s="42">
        <f>'1 квартал'!R9</f>
        <v>7</v>
      </c>
      <c r="D20" s="42">
        <f>'2 квартал'!R9</f>
        <v>4</v>
      </c>
      <c r="E20" s="42">
        <f>'3 квартал'!R9</f>
        <v>0</v>
      </c>
      <c r="F20" s="42">
        <f>'4 квартал'!R9</f>
        <v>4</v>
      </c>
      <c r="G20" s="42">
        <f>SUM(C20:F20)</f>
        <v>15</v>
      </c>
    </row>
    <row r="21" spans="2:7" ht="16.5" customHeight="1" outlineLevel="1" x14ac:dyDescent="0.25">
      <c r="B21" s="88" t="s">
        <v>95</v>
      </c>
      <c r="C21" s="44">
        <f>'1 квартал'!R10</f>
        <v>8</v>
      </c>
      <c r="D21" s="44">
        <f>'2 квартал'!R10</f>
        <v>4</v>
      </c>
      <c r="E21" s="44">
        <f>'3 квартал'!R10</f>
        <v>0</v>
      </c>
      <c r="F21" s="44">
        <f>'4 квартал'!R10</f>
        <v>0</v>
      </c>
      <c r="G21" s="44">
        <f>SUM(C21:F21)</f>
        <v>12</v>
      </c>
    </row>
    <row r="22" spans="2:7" ht="16.5" customHeight="1" outlineLevel="1" x14ac:dyDescent="0.25">
      <c r="B22" s="87" t="s">
        <v>98</v>
      </c>
      <c r="C22" s="85">
        <f>IF(C21=0,"-",C20/C21)</f>
        <v>0.875</v>
      </c>
      <c r="D22" s="85">
        <f>IF(D21=0,"-",D20/D21)</f>
        <v>1</v>
      </c>
      <c r="E22" s="85" t="str">
        <f>IF(E21=0,"-",E20/E21)</f>
        <v>-</v>
      </c>
      <c r="F22" s="85" t="str">
        <f>IF(F21=0,"-",F20/F21)</f>
        <v>-</v>
      </c>
      <c r="G22" s="85">
        <f>IF(G21=0,"-",G20/G21)</f>
        <v>1.25</v>
      </c>
    </row>
    <row r="23" spans="2:7" ht="18" customHeight="1" outlineLevel="1" x14ac:dyDescent="0.25">
      <c r="B23" s="82" t="s">
        <v>57</v>
      </c>
      <c r="C23" s="43"/>
      <c r="D23" s="43"/>
      <c r="E23" s="43"/>
      <c r="F23" s="43"/>
      <c r="G23" s="43"/>
    </row>
    <row r="24" spans="2:7" ht="16.5" customHeight="1" outlineLevel="1" x14ac:dyDescent="0.25">
      <c r="B24" s="86" t="s">
        <v>96</v>
      </c>
      <c r="C24" s="42">
        <f>'1 квартал'!AH9</f>
        <v>7</v>
      </c>
      <c r="D24" s="42">
        <f>'2 квартал'!AH9</f>
        <v>4</v>
      </c>
      <c r="E24" s="42">
        <f>'3 квартал'!AH9</f>
        <v>0</v>
      </c>
      <c r="F24" s="42">
        <f>'4 квартал'!AH9</f>
        <v>2</v>
      </c>
      <c r="G24" s="42">
        <f>SUM(C24:F24)</f>
        <v>13</v>
      </c>
    </row>
    <row r="25" spans="2:7" ht="16.5" customHeight="1" outlineLevel="1" x14ac:dyDescent="0.25">
      <c r="B25" s="88" t="s">
        <v>95</v>
      </c>
      <c r="C25" s="44">
        <f>'1 квартал'!AH10</f>
        <v>8</v>
      </c>
      <c r="D25" s="44">
        <f>'2 квартал'!AH10</f>
        <v>4</v>
      </c>
      <c r="E25" s="44">
        <f>'3 квартал'!AH10</f>
        <v>0</v>
      </c>
      <c r="F25" s="44">
        <f>'4 квартал'!AH10</f>
        <v>0</v>
      </c>
      <c r="G25" s="44">
        <f>SUM(C25:F25)</f>
        <v>12</v>
      </c>
    </row>
    <row r="26" spans="2:7" ht="16.5" customHeight="1" outlineLevel="1" x14ac:dyDescent="0.25">
      <c r="B26" s="87" t="s">
        <v>98</v>
      </c>
      <c r="C26" s="85">
        <f>IF(C25=0,"-",C24/C25)</f>
        <v>0.875</v>
      </c>
      <c r="D26" s="85">
        <f>IF(D25=0,"-",D24/D25)</f>
        <v>1</v>
      </c>
      <c r="E26" s="85" t="str">
        <f>IF(E25=0,"-",E24/E25)</f>
        <v>-</v>
      </c>
      <c r="F26" s="85" t="str">
        <f>IF(F25=0,"-",F24/F25)</f>
        <v>-</v>
      </c>
      <c r="G26" s="85">
        <f>IF(G25=0,"-",G24/G25)</f>
        <v>1.0833333333333333</v>
      </c>
    </row>
    <row r="27" spans="2:7" ht="69" customHeight="1" x14ac:dyDescent="0.25">
      <c r="B27" s="83" t="s">
        <v>90</v>
      </c>
      <c r="C27" s="84">
        <f>IF((C21+C25)=0,"-",(C20+C24)/(C21+C25))</f>
        <v>0.875</v>
      </c>
      <c r="D27" s="84">
        <f>IF((D21+D25)=0,"-",(D20+D24)/(D21+D25))</f>
        <v>1</v>
      </c>
      <c r="E27" s="84" t="str">
        <f>IF((E21+E25)=0,"-",(E20+E24)/(E21+E25))</f>
        <v>-</v>
      </c>
      <c r="F27" s="84" t="str">
        <f>IF((F21+F25)=0,"-",(F20+F24)/(F21+F25))</f>
        <v>-</v>
      </c>
      <c r="G27" s="84">
        <f>IF((G21+G25)=0,"-",(G20+G24)/(G21+G25))</f>
        <v>1.1666666666666667</v>
      </c>
    </row>
  </sheetData>
  <mergeCells count="4">
    <mergeCell ref="B5:G5"/>
    <mergeCell ref="B6:G6"/>
    <mergeCell ref="B18:G18"/>
    <mergeCell ref="B8:G8"/>
  </mergeCells>
  <phoneticPr fontId="13" type="noConversion"/>
  <printOptions horizontalCentered="1"/>
  <pageMargins left="0.11811023622047245" right="0.11811023622047245" top="0.55118110236220474" bottom="0.35433070866141736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НАЧАЛО</vt:lpstr>
      <vt:lpstr>1 квартал</vt:lpstr>
      <vt:lpstr>2 квартал</vt:lpstr>
      <vt:lpstr>3 квартал</vt:lpstr>
      <vt:lpstr>4 квартал</vt:lpstr>
      <vt:lpstr>Свод</vt:lpstr>
      <vt:lpstr>НасПункт</vt:lpstr>
      <vt:lpstr>Свод!Область_печати</vt:lpstr>
      <vt:lpstr>ПоказателиГВС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Атон</dc:creator>
  <cp:lastModifiedBy>Приемная</cp:lastModifiedBy>
  <cp:lastPrinted>2017-03-09T11:48:34Z</cp:lastPrinted>
  <dcterms:created xsi:type="dcterms:W3CDTF">2015-03-01T07:36:58Z</dcterms:created>
  <dcterms:modified xsi:type="dcterms:W3CDTF">2019-10-01T12:18:28Z</dcterms:modified>
</cp:coreProperties>
</file>